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1895" activeTab="0"/>
  </bookViews>
  <sheets>
    <sheet name="4A IV Regres" sheetId="1" r:id="rId1"/>
  </sheets>
  <externalReferences>
    <externalReference r:id="rId4"/>
  </externalReferences>
  <definedNames>
    <definedName name="a">'[1]4A I (aktivnost 1)'!#REF!</definedName>
    <definedName name="_xlnm.Print_Area" localSheetId="0">'4A IV Regres'!$A$2:$G$33</definedName>
  </definedNames>
  <calcPr fullCalcOnLoad="1"/>
</workbook>
</file>

<file path=xl/sharedStrings.xml><?xml version="1.0" encoding="utf-8"?>
<sst xmlns="http://schemas.openxmlformats.org/spreadsheetml/2006/main" count="55" uniqueCount="54">
  <si>
    <t>SKUPAJ</t>
  </si>
  <si>
    <t>december</t>
  </si>
  <si>
    <t>november</t>
  </si>
  <si>
    <t xml:space="preserve">oktober </t>
  </si>
  <si>
    <t>september</t>
  </si>
  <si>
    <t>avgust</t>
  </si>
  <si>
    <t>julij</t>
  </si>
  <si>
    <t>junij</t>
  </si>
  <si>
    <t>maj</t>
  </si>
  <si>
    <t>april</t>
  </si>
  <si>
    <t>marec</t>
  </si>
  <si>
    <t>februar</t>
  </si>
  <si>
    <t>januar</t>
  </si>
  <si>
    <t>upravičeni stroški regresa</t>
  </si>
  <si>
    <t>Naziv Kompetenčnega centra:</t>
  </si>
  <si>
    <t>Naziv organizacije, kjer je uslužbenec zaposlen:</t>
  </si>
  <si>
    <t xml:space="preserve">Uslužbenec/ka (ime in priimek) </t>
  </si>
  <si>
    <t>Partner št:</t>
  </si>
  <si>
    <t>KOC</t>
  </si>
  <si>
    <t>za leto (izberite):</t>
  </si>
  <si>
    <t>Kompetenčni center za design management</t>
  </si>
  <si>
    <t>KOC GRADIMO TRAJNO</t>
  </si>
  <si>
    <t>KOMPETENČNI CENTER EKO - PROFILI</t>
  </si>
  <si>
    <t>Kompetenčni center trgovine na debelo</t>
  </si>
  <si>
    <t>Kompetenčni center za področje logistike</t>
  </si>
  <si>
    <t>Kompetenčni center za razvoj kadrov v lesarstvu</t>
  </si>
  <si>
    <t>KOMPETENČNI CENTER ZA TRAJNOSTNO PRIHODNOST</t>
  </si>
  <si>
    <t>KOMPETENČNI CENTER ZA IZOBRAŽEVANJE VARNOSTNEGA OSEBJA (CIVO)</t>
  </si>
  <si>
    <t>Kompetenčni center za razvoj kadrov v trgovini</t>
  </si>
  <si>
    <t>Kompetenčni center trajnostnih okoljskih tehnologij za izrabo naravnih virov v papirništvu</t>
  </si>
  <si>
    <t>KC Proizvodnja pijač</t>
  </si>
  <si>
    <t>Kompetenčni center za razvoj kadrov v logistiki</t>
  </si>
  <si>
    <t>Delež zaposlitve na operaciji</t>
  </si>
  <si>
    <t>št. mesecev dela (100%):</t>
  </si>
  <si>
    <t>VNOS V ISARR</t>
  </si>
  <si>
    <t>Št. dokumenta</t>
  </si>
  <si>
    <t>Delodajalec</t>
  </si>
  <si>
    <t>Znesek listine</t>
  </si>
  <si>
    <t xml:space="preserve"> - številka in datum dokumenta*</t>
  </si>
  <si>
    <t xml:space="preserve"> - Naziv dobavitelja*</t>
  </si>
  <si>
    <t>Skladno s pogodbo</t>
  </si>
  <si>
    <t xml:space="preserve"> - Prijavljen znesek plačane listine*
- upravičena višina stroškov*</t>
  </si>
  <si>
    <t>*Vnos v ISARR v navedena polja</t>
  </si>
  <si>
    <t>delež zaposlitve na operaciji v koledarskem letu</t>
  </si>
  <si>
    <t>mesec</t>
  </si>
  <si>
    <t>Najvišji upravičen znesek</t>
  </si>
  <si>
    <t>4=2*3</t>
  </si>
  <si>
    <t>Podatek za vnos v ISARR (št. dokumenta)</t>
  </si>
  <si>
    <t>najvišji upravičen znesek je do 1.500,00 €</t>
  </si>
  <si>
    <t xml:space="preserve">
- Znesek brez DDV*</t>
  </si>
  <si>
    <t>Priloga 16: Izračun upravičenih stroškov regresa</t>
  </si>
  <si>
    <t>Interna šifra liste:</t>
  </si>
  <si>
    <t>delež zaposlitve na projektu</t>
  </si>
  <si>
    <t>št. mesecev dela (50%):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</si>
</sst>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4]_-;\-* #,##0.00\ [$€-424]_-;_-* &quot;-&quot;??\ [$€-424]_-;_-@_-"/>
    <numFmt numFmtId="165" formatCode="#,##0.00\ [$€-1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6.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5" fillId="0" borderId="0" xfId="0" applyFont="1" applyBorder="1" applyAlignment="1">
      <alignment horizontal="justify"/>
    </xf>
    <xf numFmtId="0" fontId="55" fillId="0" borderId="0" xfId="0" applyFont="1" applyBorder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51" fillId="0" borderId="0" xfId="0" applyFont="1" applyAlignment="1">
      <alignment/>
    </xf>
    <xf numFmtId="0" fontId="56" fillId="2" borderId="1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 wrapText="1"/>
    </xf>
    <xf numFmtId="9" fontId="51" fillId="0" borderId="0" xfId="41" applyFont="1" applyAlignment="1">
      <alignment/>
    </xf>
    <xf numFmtId="9" fontId="57" fillId="0" borderId="12" xfId="4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7" fillId="2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60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top"/>
    </xf>
    <xf numFmtId="0" fontId="60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wrapText="1"/>
    </xf>
    <xf numFmtId="0" fontId="56" fillId="33" borderId="0" xfId="0" applyFont="1" applyFill="1" applyBorder="1" applyAlignment="1">
      <alignment vertical="center" wrapText="1"/>
    </xf>
    <xf numFmtId="165" fontId="57" fillId="33" borderId="0" xfId="0" applyNumberFormat="1" applyFont="1" applyFill="1" applyBorder="1" applyAlignment="1">
      <alignment vertical="center"/>
    </xf>
    <xf numFmtId="0" fontId="61" fillId="33" borderId="13" xfId="0" applyFont="1" applyFill="1" applyBorder="1" applyAlignment="1">
      <alignment vertical="center" wrapText="1"/>
    </xf>
    <xf numFmtId="10" fontId="57" fillId="0" borderId="14" xfId="41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2" fillId="0" borderId="15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right" vertical="center"/>
    </xf>
    <xf numFmtId="0" fontId="62" fillId="0" borderId="16" xfId="0" applyFont="1" applyBorder="1" applyAlignment="1">
      <alignment horizontal="center"/>
    </xf>
    <xf numFmtId="9" fontId="57" fillId="0" borderId="17" xfId="41" applyFont="1" applyBorder="1" applyAlignment="1" applyProtection="1">
      <alignment horizontal="center"/>
      <protection locked="0"/>
    </xf>
    <xf numFmtId="0" fontId="62" fillId="0" borderId="18" xfId="0" applyFont="1" applyBorder="1" applyAlignment="1">
      <alignment horizontal="center"/>
    </xf>
    <xf numFmtId="9" fontId="57" fillId="0" borderId="19" xfId="41" applyFont="1" applyBorder="1" applyAlignment="1" applyProtection="1">
      <alignment horizontal="center"/>
      <protection locked="0"/>
    </xf>
    <xf numFmtId="0" fontId="62" fillId="0" borderId="2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right" vertical="top"/>
      <protection/>
    </xf>
    <xf numFmtId="0" fontId="57" fillId="2" borderId="21" xfId="0" applyFont="1" applyFill="1" applyBorder="1" applyAlignment="1">
      <alignment horizontal="center"/>
    </xf>
    <xf numFmtId="9" fontId="52" fillId="2" borderId="22" xfId="0" applyNumberFormat="1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61" fillId="33" borderId="14" xfId="0" applyFont="1" applyFill="1" applyBorder="1" applyAlignment="1">
      <alignment horizontal="center" vertical="center" wrapText="1"/>
    </xf>
    <xf numFmtId="165" fontId="57" fillId="0" borderId="23" xfId="0" applyNumberFormat="1" applyFont="1" applyBorder="1" applyAlignment="1">
      <alignment horizontal="right" vertical="center"/>
    </xf>
    <xf numFmtId="0" fontId="56" fillId="2" borderId="13" xfId="0" applyFont="1" applyFill="1" applyBorder="1" applyAlignment="1">
      <alignment horizontal="center" vertical="center" wrapText="1"/>
    </xf>
    <xf numFmtId="165" fontId="57" fillId="0" borderId="12" xfId="0" applyNumberFormat="1" applyFont="1" applyBorder="1" applyAlignment="1" applyProtection="1">
      <alignment horizontal="right" vertical="center"/>
      <protection locked="0"/>
    </xf>
    <xf numFmtId="0" fontId="53" fillId="0" borderId="0" xfId="0" applyFont="1" applyAlignment="1">
      <alignment horizont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62" fillId="34" borderId="27" xfId="0" applyFont="1" applyFill="1" applyBorder="1" applyAlignment="1" applyProtection="1">
      <alignment horizontal="center" vertical="center"/>
      <protection locked="0"/>
    </xf>
    <xf numFmtId="0" fontId="62" fillId="34" borderId="29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8" fillId="0" borderId="0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 applyProtection="1">
      <alignment horizontal="center" vertical="center"/>
      <protection locked="0"/>
    </xf>
    <xf numFmtId="0" fontId="56" fillId="33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64" fillId="0" borderId="27" xfId="0" applyFont="1" applyBorder="1" applyAlignment="1" applyProtection="1">
      <alignment horizontal="center" vertical="center"/>
      <protection/>
    </xf>
    <xf numFmtId="0" fontId="64" fillId="0" borderId="29" xfId="0" applyFont="1" applyBorder="1" applyAlignment="1" applyProtection="1">
      <alignment horizontal="center" vertical="center"/>
      <protection/>
    </xf>
    <xf numFmtId="0" fontId="56" fillId="2" borderId="35" xfId="0" applyFont="1" applyFill="1" applyBorder="1" applyAlignment="1">
      <alignment horizontal="right" vertical="center"/>
    </xf>
    <xf numFmtId="0" fontId="56" fillId="2" borderId="36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wrapText="1"/>
    </xf>
    <xf numFmtId="0" fontId="64" fillId="0" borderId="37" xfId="0" applyFont="1" applyBorder="1" applyAlignment="1">
      <alignment horizontal="center" wrapText="1"/>
    </xf>
    <xf numFmtId="0" fontId="56" fillId="34" borderId="27" xfId="0" applyFont="1" applyFill="1" applyBorder="1" applyAlignment="1" applyProtection="1">
      <alignment horizontal="center" wrapText="1"/>
      <protection locked="0"/>
    </xf>
    <xf numFmtId="0" fontId="56" fillId="34" borderId="29" xfId="0" applyFont="1" applyFill="1" applyBorder="1" applyAlignment="1" applyProtection="1">
      <alignment horizontal="center" wrapText="1"/>
      <protection locked="0"/>
    </xf>
    <xf numFmtId="0" fontId="56" fillId="2" borderId="13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44" fontId="51" fillId="33" borderId="21" xfId="55" applyFont="1" applyFill="1" applyBorder="1" applyAlignment="1">
      <alignment horizontal="right" vertical="center"/>
    </xf>
    <xf numFmtId="44" fontId="51" fillId="33" borderId="22" xfId="55" applyFont="1" applyFill="1" applyBorder="1" applyAlignment="1">
      <alignment horizontal="right" vertical="center"/>
    </xf>
    <xf numFmtId="0" fontId="64" fillId="0" borderId="28" xfId="0" applyFont="1" applyBorder="1" applyAlignment="1">
      <alignment horizontal="center" vertical="top"/>
    </xf>
    <xf numFmtId="9" fontId="64" fillId="0" borderId="0" xfId="0" applyNumberFormat="1" applyFont="1" applyAlignment="1">
      <alignment horizontal="right" vertical="top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s\AppData\Local\Microsoft\Windows\Temporary%20Internet%20Files\Content.Outlook\E03PRANE\4a2-aktivnost1%20mesecno%20porocilo%20o%20opravljenem%20d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 I (aktivnost 1)"/>
      <sheetName val="4A II in 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view="pageLayout" showRuler="0" workbookViewId="0" topLeftCell="A1">
      <selection activeCell="E18" sqref="E18"/>
    </sheetView>
  </sheetViews>
  <sheetFormatPr defaultColWidth="9.140625" defaultRowHeight="15"/>
  <cols>
    <col min="1" max="1" width="10.28125" style="1" customWidth="1"/>
    <col min="2" max="2" width="11.28125" style="1" customWidth="1"/>
    <col min="3" max="3" width="16.28125" style="1" customWidth="1"/>
    <col min="4" max="4" width="18.140625" style="1" customWidth="1"/>
    <col min="5" max="5" width="18.421875" style="1" customWidth="1"/>
    <col min="6" max="6" width="9.140625" style="1" customWidth="1"/>
    <col min="7" max="7" width="9.00390625" style="1" customWidth="1"/>
    <col min="8" max="8" width="9.140625" style="1" customWidth="1"/>
    <col min="9" max="9" width="46.140625" style="1" hidden="1" customWidth="1"/>
    <col min="10" max="10" width="12.00390625" style="1" customWidth="1"/>
    <col min="11" max="16" width="9.140625" style="1" customWidth="1"/>
    <col min="17" max="16384" width="9.140625" style="1" customWidth="1"/>
  </cols>
  <sheetData>
    <row r="1" ht="14.25">
      <c r="F1" s="3"/>
    </row>
    <row r="2" spans="1:9" ht="15.75">
      <c r="A2" s="55" t="s">
        <v>50</v>
      </c>
      <c r="B2" s="55"/>
      <c r="C2" s="55"/>
      <c r="D2" s="55"/>
      <c r="E2" s="55"/>
      <c r="F2" s="55"/>
      <c r="G2" s="55"/>
      <c r="I2" s="1" t="s">
        <v>18</v>
      </c>
    </row>
    <row r="3" spans="1:9" ht="15.75">
      <c r="A3" s="4"/>
      <c r="B3" s="4"/>
      <c r="C3" s="4"/>
      <c r="D3" s="4"/>
      <c r="E3" s="4"/>
      <c r="I3" s="36" t="s">
        <v>20</v>
      </c>
    </row>
    <row r="4" spans="1:9" ht="41.25" customHeight="1" thickBot="1">
      <c r="A4" s="58" t="s">
        <v>14</v>
      </c>
      <c r="B4" s="72"/>
      <c r="C4" s="59"/>
      <c r="D4" s="75" t="s">
        <v>29</v>
      </c>
      <c r="E4" s="76"/>
      <c r="F4" s="76"/>
      <c r="G4" s="35"/>
      <c r="I4" s="36" t="s">
        <v>21</v>
      </c>
    </row>
    <row r="5" spans="1:23" ht="38.25" customHeight="1" thickBot="1">
      <c r="A5" s="56" t="s">
        <v>15</v>
      </c>
      <c r="B5" s="57"/>
      <c r="C5" s="57"/>
      <c r="D5" s="60"/>
      <c r="E5" s="61"/>
      <c r="F5" s="61"/>
      <c r="G5" s="62"/>
      <c r="I5" s="37" t="s">
        <v>22</v>
      </c>
      <c r="L5" s="81"/>
      <c r="M5" s="81"/>
      <c r="N5" s="81"/>
      <c r="O5" s="45"/>
      <c r="P5" s="45"/>
      <c r="Q5" s="45"/>
      <c r="R5" s="45"/>
      <c r="S5" s="45"/>
      <c r="T5" s="45"/>
      <c r="U5" s="3"/>
      <c r="V5" s="3"/>
      <c r="W5" s="3"/>
    </row>
    <row r="6" spans="1:23" ht="33.75" customHeight="1" thickBot="1">
      <c r="A6" s="58" t="s">
        <v>16</v>
      </c>
      <c r="B6" s="59"/>
      <c r="C6" s="63"/>
      <c r="D6" s="64"/>
      <c r="E6" s="12" t="s">
        <v>17</v>
      </c>
      <c r="F6" s="73"/>
      <c r="G6" s="74"/>
      <c r="I6" s="37" t="s">
        <v>23</v>
      </c>
      <c r="J6" s="5"/>
      <c r="K6" s="5"/>
      <c r="L6" s="22"/>
      <c r="M6" s="22"/>
      <c r="N6" s="22"/>
      <c r="O6" s="6"/>
      <c r="P6" s="6"/>
      <c r="Q6" s="6"/>
      <c r="R6" s="6"/>
      <c r="S6" s="6"/>
      <c r="T6" s="46"/>
      <c r="U6" s="3"/>
      <c r="V6" s="3"/>
      <c r="W6" s="3"/>
    </row>
    <row r="7" spans="1:23" ht="24" customHeight="1" thickBot="1">
      <c r="A7" s="58" t="s">
        <v>32</v>
      </c>
      <c r="B7" s="59"/>
      <c r="C7" s="15">
        <v>0.5</v>
      </c>
      <c r="D7" s="79" t="s">
        <v>33</v>
      </c>
      <c r="E7" s="80"/>
      <c r="F7" s="77" t="str">
        <f>+IF(C7=1,COUNTIF(C16:C29,I22),"manj od 100%")</f>
        <v>manj od 100%</v>
      </c>
      <c r="G7" s="78"/>
      <c r="I7" s="36" t="s">
        <v>24</v>
      </c>
      <c r="J7" s="5"/>
      <c r="K7" s="5"/>
      <c r="L7" s="22"/>
      <c r="M7" s="22"/>
      <c r="N7" s="22"/>
      <c r="O7" s="6"/>
      <c r="P7" s="6"/>
      <c r="Q7" s="6"/>
      <c r="R7" s="6"/>
      <c r="S7" s="6"/>
      <c r="T7" s="6"/>
      <c r="U7" s="3"/>
      <c r="V7" s="3"/>
      <c r="W7" s="3"/>
    </row>
    <row r="8" spans="1:23" s="22" customFormat="1" ht="24" customHeight="1" thickBot="1">
      <c r="A8"/>
      <c r="B8"/>
      <c r="C8"/>
      <c r="D8"/>
      <c r="E8" s="90" t="s">
        <v>53</v>
      </c>
      <c r="F8" s="89">
        <f>+COUNTIF(C18:C29,50%)</f>
        <v>11</v>
      </c>
      <c r="G8" s="89"/>
      <c r="I8" s="36" t="s">
        <v>25</v>
      </c>
      <c r="J8" s="23"/>
      <c r="K8" s="23"/>
      <c r="O8" s="6"/>
      <c r="P8" s="6"/>
      <c r="Q8" s="6"/>
      <c r="R8" s="6"/>
      <c r="S8" s="6"/>
      <c r="T8" s="6"/>
      <c r="U8" s="6"/>
      <c r="V8" s="6"/>
      <c r="W8" s="6"/>
    </row>
    <row r="9" spans="2:11" ht="28.5" customHeight="1" thickBot="1">
      <c r="B9" s="10"/>
      <c r="C9" s="38" t="s">
        <v>51</v>
      </c>
      <c r="D9" s="83"/>
      <c r="E9" s="84"/>
      <c r="F9" s="82" t="s">
        <v>47</v>
      </c>
      <c r="G9" s="82"/>
      <c r="H9" s="11"/>
      <c r="I9" s="37" t="s">
        <v>26</v>
      </c>
      <c r="J9" s="5"/>
      <c r="K9" s="5"/>
    </row>
    <row r="10" spans="1:11" ht="27.75" customHeight="1" thickBot="1">
      <c r="A10" s="9"/>
      <c r="B10" s="8"/>
      <c r="C10" s="38" t="s">
        <v>19</v>
      </c>
      <c r="D10" s="66">
        <v>2013</v>
      </c>
      <c r="E10" s="67"/>
      <c r="F10" s="8"/>
      <c r="G10" s="11"/>
      <c r="H10" s="11"/>
      <c r="I10" s="36" t="s">
        <v>27</v>
      </c>
      <c r="J10" s="5"/>
      <c r="K10" s="5"/>
    </row>
    <row r="11" spans="1:9" ht="15">
      <c r="A11" s="2" t="s">
        <v>34</v>
      </c>
      <c r="B11" s="7"/>
      <c r="C11" s="7"/>
      <c r="D11" s="7"/>
      <c r="E11" s="7"/>
      <c r="F11" s="7"/>
      <c r="I11" s="36" t="s">
        <v>28</v>
      </c>
    </row>
    <row r="12" spans="1:11" ht="42.75" customHeight="1">
      <c r="A12" s="85" t="s">
        <v>35</v>
      </c>
      <c r="B12" s="85" t="s">
        <v>36</v>
      </c>
      <c r="C12" s="13" t="s">
        <v>37</v>
      </c>
      <c r="D12" s="13" t="s">
        <v>45</v>
      </c>
      <c r="E12" s="13" t="s">
        <v>43</v>
      </c>
      <c r="F12" s="69" t="s">
        <v>13</v>
      </c>
      <c r="G12" s="69"/>
      <c r="I12" s="36" t="s">
        <v>29</v>
      </c>
      <c r="J12" s="5"/>
      <c r="K12" s="5"/>
    </row>
    <row r="13" spans="1:11" ht="15" thickBot="1">
      <c r="A13" s="86"/>
      <c r="B13" s="86"/>
      <c r="C13" s="53">
        <v>1</v>
      </c>
      <c r="D13" s="19">
        <v>2</v>
      </c>
      <c r="E13" s="19">
        <v>3</v>
      </c>
      <c r="F13" s="70" t="s">
        <v>46</v>
      </c>
      <c r="G13" s="70"/>
      <c r="I13" s="36" t="s">
        <v>30</v>
      </c>
      <c r="J13" s="5"/>
      <c r="K13" s="5"/>
    </row>
    <row r="14" spans="1:9" ht="48.75" customHeight="1" thickBot="1">
      <c r="A14" s="32" t="str">
        <f>+IF(D9=0,"vnesi v polje d8",F36)</f>
        <v>vnesi v polje d8</v>
      </c>
      <c r="B14" s="51" t="str">
        <f>+IF(D5=0,"vnesi v polje D5",D5)</f>
        <v>vnesi v polje D5</v>
      </c>
      <c r="C14" s="54">
        <v>1000</v>
      </c>
      <c r="D14" s="52">
        <f>+IF(C14&gt;1500,1500,C14)</f>
        <v>1000</v>
      </c>
      <c r="E14" s="33">
        <f>+C30</f>
        <v>0.46</v>
      </c>
      <c r="F14" s="87">
        <f>+ROUNDDOWN(D14*E14,2)</f>
        <v>460</v>
      </c>
      <c r="G14" s="88"/>
      <c r="I14" s="36" t="s">
        <v>31</v>
      </c>
    </row>
    <row r="15" spans="1:7" ht="55.5" customHeight="1">
      <c r="A15" s="26" t="s">
        <v>38</v>
      </c>
      <c r="B15" s="26" t="s">
        <v>39</v>
      </c>
      <c r="C15" s="44" t="s">
        <v>49</v>
      </c>
      <c r="D15" s="26" t="s">
        <v>48</v>
      </c>
      <c r="E15" s="26" t="s">
        <v>40</v>
      </c>
      <c r="F15" s="68" t="s">
        <v>41</v>
      </c>
      <c r="G15" s="68"/>
    </row>
    <row r="16" spans="1:9" ht="42.75" customHeight="1" thickBot="1">
      <c r="A16" s="27" t="s">
        <v>42</v>
      </c>
      <c r="F16" s="28"/>
      <c r="G16" s="28"/>
      <c r="I16" s="21"/>
    </row>
    <row r="17" spans="2:9" ht="24.75" customHeight="1" thickBot="1">
      <c r="B17" s="49" t="s">
        <v>44</v>
      </c>
      <c r="C17" s="50" t="s">
        <v>52</v>
      </c>
      <c r="D17" s="6"/>
      <c r="E17" s="6"/>
      <c r="F17" s="28"/>
      <c r="G17" s="28"/>
      <c r="I17" s="21"/>
    </row>
    <row r="18" spans="1:9" s="11" customFormat="1" ht="14.25">
      <c r="A18" s="16"/>
      <c r="B18" s="39" t="s">
        <v>12</v>
      </c>
      <c r="C18" s="40">
        <v>0</v>
      </c>
      <c r="D18" s="17"/>
      <c r="E18" s="17"/>
      <c r="F18" s="29"/>
      <c r="G18" s="20"/>
      <c r="I18" s="21"/>
    </row>
    <row r="19" spans="2:7" ht="14.25">
      <c r="B19" s="41" t="s">
        <v>11</v>
      </c>
      <c r="C19" s="42">
        <f>+($C$7)</f>
        <v>0.5</v>
      </c>
      <c r="D19" s="3"/>
      <c r="E19" s="3"/>
      <c r="F19" s="30"/>
      <c r="G19" s="20"/>
    </row>
    <row r="20" spans="2:9" ht="14.25">
      <c r="B20" s="41" t="s">
        <v>10</v>
      </c>
      <c r="C20" s="42">
        <f aca="true" t="shared" si="0" ref="C20:C29">+($C$7)</f>
        <v>0.5</v>
      </c>
      <c r="D20" s="3"/>
      <c r="E20" s="3"/>
      <c r="F20" s="31"/>
      <c r="G20" s="6"/>
      <c r="I20" s="14">
        <v>0</v>
      </c>
    </row>
    <row r="21" spans="2:9" ht="14.25">
      <c r="B21" s="41" t="s">
        <v>9</v>
      </c>
      <c r="C21" s="42">
        <f t="shared" si="0"/>
        <v>0.5</v>
      </c>
      <c r="D21" s="3"/>
      <c r="E21" s="3"/>
      <c r="F21" s="24"/>
      <c r="G21" s="3"/>
      <c r="I21" s="14">
        <v>0.5</v>
      </c>
    </row>
    <row r="22" spans="2:9" ht="14.25">
      <c r="B22" s="41" t="s">
        <v>8</v>
      </c>
      <c r="C22" s="42">
        <f t="shared" si="0"/>
        <v>0.5</v>
      </c>
      <c r="D22" s="18"/>
      <c r="E22" s="18"/>
      <c r="F22" s="18"/>
      <c r="G22" s="18"/>
      <c r="I22" s="14">
        <v>1</v>
      </c>
    </row>
    <row r="23" spans="2:7" ht="14.25">
      <c r="B23" s="41" t="s">
        <v>7</v>
      </c>
      <c r="C23" s="42">
        <f t="shared" si="0"/>
        <v>0.5</v>
      </c>
      <c r="D23" s="25"/>
      <c r="E23" s="25"/>
      <c r="F23" s="71"/>
      <c r="G23" s="71"/>
    </row>
    <row r="24" spans="2:7" ht="14.25">
      <c r="B24" s="41" t="s">
        <v>6</v>
      </c>
      <c r="C24" s="42">
        <f t="shared" si="0"/>
        <v>0.5</v>
      </c>
      <c r="D24" s="25"/>
      <c r="E24" s="25"/>
      <c r="F24" s="71"/>
      <c r="G24" s="71"/>
    </row>
    <row r="25" spans="2:8" ht="15" customHeight="1">
      <c r="B25" s="41" t="s">
        <v>5</v>
      </c>
      <c r="C25" s="42">
        <f t="shared" si="0"/>
        <v>0.5</v>
      </c>
      <c r="D25" s="25"/>
      <c r="E25" s="25"/>
      <c r="F25" s="71"/>
      <c r="G25" s="71"/>
      <c r="H25" s="11"/>
    </row>
    <row r="26" spans="2:7" ht="14.25">
      <c r="B26" s="41" t="s">
        <v>4</v>
      </c>
      <c r="C26" s="42">
        <f t="shared" si="0"/>
        <v>0.5</v>
      </c>
      <c r="D26" s="25"/>
      <c r="E26" s="25"/>
      <c r="F26" s="71"/>
      <c r="G26" s="71"/>
    </row>
    <row r="27" spans="2:7" ht="14.25">
      <c r="B27" s="41" t="s">
        <v>3</v>
      </c>
      <c r="C27" s="42">
        <f t="shared" si="0"/>
        <v>0.5</v>
      </c>
      <c r="D27" s="25"/>
      <c r="E27" s="25"/>
      <c r="F27" s="71"/>
      <c r="G27" s="71"/>
    </row>
    <row r="28" spans="2:7" ht="14.25">
      <c r="B28" s="41" t="s">
        <v>2</v>
      </c>
      <c r="C28" s="42">
        <f t="shared" si="0"/>
        <v>0.5</v>
      </c>
      <c r="D28" s="25"/>
      <c r="E28" s="25"/>
      <c r="F28" s="71"/>
      <c r="G28" s="71"/>
    </row>
    <row r="29" spans="2:11" ht="12.75" customHeight="1" thickBot="1">
      <c r="B29" s="43" t="s">
        <v>1</v>
      </c>
      <c r="C29" s="42">
        <f t="shared" si="0"/>
        <v>0.5</v>
      </c>
      <c r="D29" s="25"/>
      <c r="E29" s="25"/>
      <c r="F29" s="71"/>
      <c r="G29" s="71"/>
      <c r="H29" s="18"/>
      <c r="I29" s="18"/>
      <c r="J29" s="18"/>
      <c r="K29" s="18"/>
    </row>
    <row r="30" spans="2:7" ht="16.5" customHeight="1" thickBot="1">
      <c r="B30" s="47" t="s">
        <v>0</v>
      </c>
      <c r="C30" s="48">
        <f>ROUND(SUM(C16:C29)/12,2)</f>
        <v>0.46</v>
      </c>
      <c r="D30" s="25"/>
      <c r="E30" s="25"/>
      <c r="F30" s="71"/>
      <c r="G30" s="71"/>
    </row>
    <row r="31" spans="4:7" ht="14.25">
      <c r="D31" s="25"/>
      <c r="E31" s="25"/>
      <c r="F31" s="71"/>
      <c r="G31" s="71"/>
    </row>
    <row r="32" spans="3:6" ht="14.25">
      <c r="C32" s="34"/>
      <c r="D32" s="65"/>
      <c r="E32" s="65"/>
      <c r="F32" s="65"/>
    </row>
    <row r="33" spans="3:6" ht="14.25">
      <c r="C33" s="3"/>
      <c r="D33" s="3"/>
      <c r="E33" s="3"/>
      <c r="F33" s="3"/>
    </row>
    <row r="34" spans="3:6" ht="14.25">
      <c r="C34" s="3"/>
      <c r="D34" s="3"/>
      <c r="E34" s="3"/>
      <c r="F34" s="3"/>
    </row>
  </sheetData>
  <sheetProtection password="C95C" sheet="1"/>
  <mergeCells count="32">
    <mergeCell ref="L5:N5"/>
    <mergeCell ref="F9:G9"/>
    <mergeCell ref="D9:E9"/>
    <mergeCell ref="A12:A13"/>
    <mergeCell ref="B12:B13"/>
    <mergeCell ref="F14:G14"/>
    <mergeCell ref="F8:G8"/>
    <mergeCell ref="F26:G26"/>
    <mergeCell ref="F27:G27"/>
    <mergeCell ref="F28:G28"/>
    <mergeCell ref="F29:G29"/>
    <mergeCell ref="F30:G30"/>
    <mergeCell ref="F31:G31"/>
    <mergeCell ref="F23:G23"/>
    <mergeCell ref="F24:G24"/>
    <mergeCell ref="F25:G25"/>
    <mergeCell ref="A4:C4"/>
    <mergeCell ref="F6:G6"/>
    <mergeCell ref="D4:F4"/>
    <mergeCell ref="A7:B7"/>
    <mergeCell ref="F7:G7"/>
    <mergeCell ref="D7:E7"/>
    <mergeCell ref="A2:G2"/>
    <mergeCell ref="A5:C5"/>
    <mergeCell ref="A6:B6"/>
    <mergeCell ref="D5:G5"/>
    <mergeCell ref="C6:D6"/>
    <mergeCell ref="D32:F32"/>
    <mergeCell ref="D10:E10"/>
    <mergeCell ref="F15:G15"/>
    <mergeCell ref="F12:G12"/>
    <mergeCell ref="F13:G13"/>
  </mergeCells>
  <conditionalFormatting sqref="D4:F4 F6:G7 D5:G5 C6:D6 D10 C7 C14 C18:C29">
    <cfRule type="cellIs" priority="10" dxfId="1" operator="equal" stopIfTrue="1">
      <formula>0</formula>
    </cfRule>
  </conditionalFormatting>
  <dataValidations count="5">
    <dataValidation type="list" allowBlank="1" showInputMessage="1" showErrorMessage="1" sqref="C7:C8 C18:C29">
      <formula1>$I$20:$I$22</formula1>
    </dataValidation>
    <dataValidation type="whole" allowBlank="1" showInputMessage="1" showErrorMessage="1" sqref="D10">
      <formula1>2013</formula1>
      <formula2>2015</formula2>
    </dataValidation>
    <dataValidation type="list" allowBlank="1" showInputMessage="1" showErrorMessage="1" sqref="I16:I18">
      <formula1>$I$6:$I$17</formula1>
    </dataValidation>
    <dataValidation type="list" allowBlank="1" showInputMessage="1" showErrorMessage="1" sqref="G4">
      <formula1>$I$6:$I$11</formula1>
    </dataValidation>
    <dataValidation type="list" allowBlank="1" showInputMessage="1" showErrorMessage="1" sqref="D4:F4">
      <formula1>$I$3:$I$14</formula1>
    </dataValidation>
  </dataValidations>
  <printOptions/>
  <pageMargins left="0.3" right="0.39" top="0.75" bottom="0.75" header="0.3" footer="0.3"/>
  <pageSetup horizontalDpi="600" verticalDpi="600" orientation="portrait" paperSize="9" r:id="rId2"/>
  <headerFooter>
    <oddHeader>&amp;L&amp;G&amp;C&amp;"Arial,Navadno"&amp;8 Instrument: "JR za sofinanciranje vzpostavitve
 in delovanja kompetenčnih centrov za 
razvoj kadrov za obdobje 2012 do 2015”&amp;R&amp;G</oddHeader>
    <oddFooter>&amp;L&amp;G</oddFooter>
  </headerFooter>
  <ignoredErrors>
    <ignoredError sqref="C19:C2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ales</cp:lastModifiedBy>
  <cp:lastPrinted>2011-06-03T11:17:17Z</cp:lastPrinted>
  <dcterms:created xsi:type="dcterms:W3CDTF">2011-06-03T11:10:18Z</dcterms:created>
  <dcterms:modified xsi:type="dcterms:W3CDTF">2013-11-26T09:50:17Z</dcterms:modified>
  <cp:category/>
  <cp:version/>
  <cp:contentType/>
  <cp:contentStatus/>
</cp:coreProperties>
</file>