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2" yWindow="96" windowWidth="19440" windowHeight="12240" tabRatio="746" activeTab="8"/>
  </bookViews>
  <sheets>
    <sheet name="SUM študenti" sheetId="22" r:id="rId1"/>
    <sheet name="časovnica Š1 " sheetId="12" r:id="rId2"/>
    <sheet name="časovnica Š2" sheetId="23" r:id="rId3"/>
    <sheet name="časovnica Š3" sheetId="24" r:id="rId4"/>
    <sheet name="časovnica Š4" sheetId="25" r:id="rId5"/>
    <sheet name="časovnica Š5" sheetId="26" r:id="rId6"/>
    <sheet name="časovnica Š6" sheetId="27" r:id="rId7"/>
    <sheet name="časovnica Š7" sheetId="28" r:id="rId8"/>
    <sheet name="časovnica Š8" sheetId="29" r:id="rId9"/>
    <sheet name="sifrant" sheetId="30" state="hidden" r:id="rId10"/>
  </sheets>
  <definedNames>
    <definedName name="_xlnm.Print_Area" localSheetId="1">'časovnica Š1 '!$A$1:$G$63</definedName>
    <definedName name="_xlnm.Print_Area" localSheetId="2">'časovnica Š2'!$A$1:$G$61</definedName>
    <definedName name="_xlnm.Print_Area" localSheetId="3">'časovnica Š3'!$A$1:$G$63</definedName>
    <definedName name="_xlnm.Print_Area" localSheetId="4">'časovnica Š4'!$A$1:$G$66</definedName>
    <definedName name="_xlnm.Print_Area" localSheetId="5">'časovnica Š5'!$A$1:$G$64</definedName>
    <definedName name="_xlnm.Print_Area" localSheetId="6">'časovnica Š6'!$A$1:$G$61</definedName>
    <definedName name="_xlnm.Print_Area" localSheetId="7">'časovnica Š7'!$A$1:$G$63</definedName>
    <definedName name="_xlnm.Print_Area" localSheetId="8">'časovnica Š8'!$A$1:$G$61</definedName>
  </definedNames>
  <calcPr calcId="125725"/>
</workbook>
</file>

<file path=xl/calcChain.xml><?xml version="1.0" encoding="utf-8"?>
<calcChain xmlns="http://schemas.openxmlformats.org/spreadsheetml/2006/main">
  <c r="F19" i="28"/>
  <c r="F19" i="29" l="1"/>
  <c r="F20" s="1"/>
  <c r="F11"/>
  <c r="F20" i="28"/>
  <c r="F11"/>
  <c r="F19" i="27"/>
  <c r="F20" s="1"/>
  <c r="F11"/>
  <c r="F19" i="26"/>
  <c r="F11"/>
  <c r="F19" i="25"/>
  <c r="F11"/>
  <c r="F19" i="24"/>
  <c r="F20" s="1"/>
  <c r="F11"/>
  <c r="F18" i="23"/>
  <c r="F10"/>
  <c r="F19" i="12"/>
  <c r="F11"/>
  <c r="B27" i="22"/>
  <c r="B26"/>
  <c r="B25"/>
  <c r="F26" l="1"/>
  <c r="F25"/>
  <c r="F19" i="23"/>
  <c r="F27" i="22"/>
  <c r="F20" i="26"/>
  <c r="F20" i="25"/>
  <c r="F20" i="12"/>
  <c r="F24" i="22"/>
  <c r="B24"/>
  <c r="F23"/>
  <c r="B23"/>
  <c r="F22" s="1"/>
  <c r="B22"/>
  <c r="F21"/>
  <c r="B21"/>
  <c r="F20"/>
  <c r="B20"/>
  <c r="F17" l="1"/>
  <c r="F14" l="1"/>
  <c r="F13"/>
  <c r="F12"/>
  <c r="F14" i="25" l="1"/>
  <c r="F14" i="12"/>
  <c r="F14" i="26"/>
  <c r="F13" i="23"/>
  <c r="F14" i="24"/>
  <c r="F14" i="27"/>
  <c r="F14" i="28"/>
  <c r="F14" i="29"/>
  <c r="F12" i="27"/>
  <c r="F12" i="24"/>
  <c r="F12" i="28"/>
  <c r="F12" i="25"/>
  <c r="F12" i="12"/>
  <c r="F12" i="29"/>
  <c r="F12" i="26"/>
  <c r="F11" i="23"/>
  <c r="F13" i="29"/>
  <c r="F13" i="26"/>
  <c r="F12" i="23"/>
  <c r="F13" i="27"/>
  <c r="F13" i="24"/>
  <c r="F13" i="28"/>
  <c r="F13" i="25"/>
  <c r="F13" i="12"/>
</calcChain>
</file>

<file path=xl/sharedStrings.xml><?xml version="1.0" encoding="utf-8"?>
<sst xmlns="http://schemas.openxmlformats.org/spreadsheetml/2006/main" count="2097" uniqueCount="602">
  <si>
    <t>Naziv projekta</t>
  </si>
  <si>
    <t>Naziv prijavitelja</t>
  </si>
  <si>
    <t>Ime in priimek delovnega ali pedagoškega mentorja</t>
  </si>
  <si>
    <t>Študijski program</t>
  </si>
  <si>
    <t>Datum</t>
  </si>
  <si>
    <t>Število ur</t>
  </si>
  <si>
    <t>Kraj:</t>
  </si>
  <si>
    <t>Datum:</t>
  </si>
  <si>
    <t>podpis delovnega ali pedagoškega mentorja</t>
  </si>
  <si>
    <t>Lokacija izvedbe aktivnosti</t>
  </si>
  <si>
    <t>Vrsta aktivnosti</t>
  </si>
  <si>
    <t>Opis opravljenega dela na projektu</t>
  </si>
  <si>
    <t>Naziv visokošolskega zavoda</t>
  </si>
  <si>
    <t>ŠIFRA projekta</t>
  </si>
  <si>
    <t>Ime in priimek študenta</t>
  </si>
  <si>
    <t xml:space="preserve">Priloga št. 2: Poročilo študentov o opravljenem delu na projektu </t>
  </si>
  <si>
    <t xml:space="preserve">podpis študenta </t>
  </si>
  <si>
    <t xml:space="preserve">Ime in priimek študenta </t>
  </si>
  <si>
    <t>Priloga št. 2: Poročilo študenta o opravljenem delu na projektu - ČASOVNICA</t>
  </si>
  <si>
    <t>Javni razpis za sofinanciranje projektov Projektno delo z gospodarstvom in negospodarstvom v lokalnem in regionalnem okolju - Po kreativni poti do znanja 2016/2017</t>
  </si>
  <si>
    <t>ŠIFRA PROJEKTA</t>
  </si>
  <si>
    <t>Vlagatelj (prijavitelj)</t>
  </si>
  <si>
    <t>Visokošolski zavod</t>
  </si>
  <si>
    <t>ID št. za DDV</t>
  </si>
  <si>
    <t>Matična št.</t>
  </si>
  <si>
    <t>Transakcijski račun</t>
  </si>
  <si>
    <t>Banka</t>
  </si>
  <si>
    <t>Odgovorna oseba</t>
  </si>
  <si>
    <t>Številka pogodbe</t>
  </si>
  <si>
    <t>01-00-1</t>
  </si>
  <si>
    <t>TRANSFORMACIJA in IMPLEMENTACIJA LOKALNE KULTURNE DEDIŠČINE SLAMNIKARSTVA V SODOBNE DIGITALNE IN DRUGE PRODUKTE</t>
  </si>
  <si>
    <t>VISOKA POSLOVNA ŠOLA ERUDIO</t>
  </si>
  <si>
    <t xml:space="preserve">SI 76889530 </t>
  </si>
  <si>
    <t>3547698000</t>
  </si>
  <si>
    <t>SI56 0267 7025 8786 757</t>
  </si>
  <si>
    <t>NLB d.d.</t>
  </si>
  <si>
    <t>Dimitrij Miklič</t>
  </si>
  <si>
    <t>11081-1/2016</t>
  </si>
  <si>
    <t>03-00-1</t>
  </si>
  <si>
    <t xml:space="preserve">Razvoj kreativnih predstavitvenih materialov za usmerjeno promocijo velnesa kot dela turističnih programov </t>
  </si>
  <si>
    <t>VISOKA ŠOLA ZA STORITVE V LJUBLJANI</t>
  </si>
  <si>
    <t xml:space="preserve">SI 73023809 </t>
  </si>
  <si>
    <t>SI56 0201 8025 6964 990</t>
  </si>
  <si>
    <t>Janko Žmitek,</t>
  </si>
  <si>
    <t>11081-3/2016</t>
  </si>
  <si>
    <t>05-01-1</t>
  </si>
  <si>
    <t>Turistična pot slovenske osamosvojitve na Goriškem</t>
  </si>
  <si>
    <t>UNIVERZA V NOVI GORICI</t>
  </si>
  <si>
    <t>FAKULTETA ZA HUMANISTIKO</t>
  </si>
  <si>
    <t xml:space="preserve">SI 29880068 </t>
  </si>
  <si>
    <t>SI56 0510 0801 2113 255</t>
  </si>
  <si>
    <t>ABANKA d.d.</t>
  </si>
  <si>
    <t>Danilo Zavrtanik</t>
  </si>
  <si>
    <t>11081-5/2016</t>
  </si>
  <si>
    <t>05-02-1</t>
  </si>
  <si>
    <t>UVAJANJE SODOBNIH PRISTOPOV PRI SPODBUJANJU MLADIH K INOVATIVNOSTI IN PODJETNOSTI</t>
  </si>
  <si>
    <t>POSLOVNO-TEHNIŠKA FAKULTETA</t>
  </si>
  <si>
    <t>05-02-2</t>
  </si>
  <si>
    <t>Modeliranje LED luči kot sistem vhodno izhodnih parametrov</t>
  </si>
  <si>
    <t>05-03-1</t>
  </si>
  <si>
    <t>Marketinška raziskava o potrebah usposabljanj s področja vinogradništva, vinarstva, promocije in trženja vina na področju Primorske vinorodne dežele</t>
  </si>
  <si>
    <t>VISOKA ŠOLA ZA VINOGRADNIŠTVO IN VINARSTVO</t>
  </si>
  <si>
    <t>06-00-1</t>
  </si>
  <si>
    <t>Inovativna tehnologija izboljšave kakovosti debeline mokre plasti tesnilnega materiala</t>
  </si>
  <si>
    <t>FAKULTETA ZA INDUSTRIJSKI INŽENIRING NOVO MESTO</t>
  </si>
  <si>
    <t>SI 56 0294 7025 8204 137</t>
  </si>
  <si>
    <t>Vera Smodej</t>
  </si>
  <si>
    <t>11081-6/2016</t>
  </si>
  <si>
    <t>07-00-1</t>
  </si>
  <si>
    <t>Pomen nakupnih dejavnikov in akcijskih cen za prodajo podjetja Akron, d.o.o</t>
  </si>
  <si>
    <t>Fakulteta za komercialne in poslovne vede</t>
  </si>
  <si>
    <t>FAKULTETA ZA KOMERCIALNE IN POSLOVNE VEDE</t>
  </si>
  <si>
    <t xml:space="preserve">SI 20383550 </t>
  </si>
  <si>
    <t>SI56 0311 8100 0932 130</t>
  </si>
  <si>
    <t>SKB banka d.d.</t>
  </si>
  <si>
    <t>Andrej Geršak</t>
  </si>
  <si>
    <t>11081-7/2016</t>
  </si>
  <si>
    <t>07-00-3</t>
  </si>
  <si>
    <t>Program širitve dejavnosti z raziskavo prodajnega trga in načrtom spletne strani za podjetje Primedia novinarstvo Primož Škerl s.p.</t>
  </si>
  <si>
    <t>07-00-4</t>
  </si>
  <si>
    <t>Vzpostavitev in trženje spletišča za uporabo kulturne dediščine v turizmu</t>
  </si>
  <si>
    <t>08-00-1</t>
  </si>
  <si>
    <t>Oblikovanje orodja za sestavo konsolidiranih računovodskih izkazov po Mednarodnih standardih računovodskega poročanja</t>
  </si>
  <si>
    <t>Visoka šola za računovodstvo Ljubljana</t>
  </si>
  <si>
    <t xml:space="preserve">SI 62679198 </t>
  </si>
  <si>
    <t>SI56 1010 0005 2573 219</t>
  </si>
  <si>
    <t>Banka Koper d.d.</t>
  </si>
  <si>
    <t>Darinka Kamenšek</t>
  </si>
  <si>
    <t>11081-8/2016</t>
  </si>
  <si>
    <t>09-01-1</t>
  </si>
  <si>
    <t>Z lipicancem po UNESCO Biosfernem območju Kras in porečju Reke</t>
  </si>
  <si>
    <t>UNIVERZA NA PRIMORSKEM</t>
  </si>
  <si>
    <t>FAKULTETA ZA HUMANISTIČNE ŠTUDIJE</t>
  </si>
  <si>
    <t xml:space="preserve">SI 71633065 </t>
  </si>
  <si>
    <t>SI56 0110 0600 0001 866</t>
  </si>
  <si>
    <t>UJP</t>
  </si>
  <si>
    <t>Dragan Marušič</t>
  </si>
  <si>
    <t>11081-9/2016</t>
  </si>
  <si>
    <t>09-01-2</t>
  </si>
  <si>
    <t xml:space="preserve">Oživljena dediščina čevljarstva v Tržiču - razvoj in pilotna izvedba inovativne promocije </t>
  </si>
  <si>
    <t>09-01-3</t>
  </si>
  <si>
    <t>Arheološki park in njegova (ne)turistična ponudba</t>
  </si>
  <si>
    <t>09-01-4</t>
  </si>
  <si>
    <t>Digitalizacija starejše slovenske literarne dediščine</t>
  </si>
  <si>
    <t>09-02-1</t>
  </si>
  <si>
    <t>Razvoj kulinaričnega produkta Istrski zajtrk</t>
  </si>
  <si>
    <t>Fakulteta za management</t>
  </si>
  <si>
    <t>09-02-2</t>
  </si>
  <si>
    <t>Digitalizacija in trženje računovodskih storitev na spletnem portalu</t>
  </si>
  <si>
    <t>09-02-3</t>
  </si>
  <si>
    <t>Učinkovita komunikacijska strategija z uporabo družbenih omrežij v podjetju Dinit d.o.o.</t>
  </si>
  <si>
    <t>09-02-4</t>
  </si>
  <si>
    <t>Y zelena energija</t>
  </si>
  <si>
    <t>09-02-5</t>
  </si>
  <si>
    <t>Z zdravo prehrano do povečanja zadovoljstva zaposlenih</t>
  </si>
  <si>
    <t>09-03-1</t>
  </si>
  <si>
    <t>Prehranska varnost ribiških proizvodov</t>
  </si>
  <si>
    <t>FAKULTETA ZA MATEMATIKO, NARAVOSLOVJE IN INFORMACIJSKE TEHNOLOGIJE</t>
  </si>
  <si>
    <t>09-03-2</t>
  </si>
  <si>
    <t>Zasnova ekonomsko-vzdržnega poslovnega modela za Botanični vrt Sežana</t>
  </si>
  <si>
    <t>09-03-3</t>
  </si>
  <si>
    <t>Uporaba prenosnega FT-NIR analizatorja v kmetijstvu</t>
  </si>
  <si>
    <t>09-03-4</t>
  </si>
  <si>
    <t>Sledljivost izvora oljčnega olja v Sloveniji na podlagi molekulskih markerjev</t>
  </si>
  <si>
    <t>09-03-5</t>
  </si>
  <si>
    <t>Interaktivna nadgradnja učne poti Škocjan z navideznimi, lokacijsko pogojenimi in nadgrajenimi digitalimi vsebinami</t>
  </si>
  <si>
    <t>09-04-1</t>
  </si>
  <si>
    <t xml:space="preserve">Komunizem in turizem: sodobne prezentacije in interpretacije s pomočjo informacijske tehnologije </t>
  </si>
  <si>
    <t>FAKULTETA ZA TURISTIČNE ŠTUDIJE - TURISTICA</t>
  </si>
  <si>
    <t>09-04-2</t>
  </si>
  <si>
    <t xml:space="preserve">Kreativne ideje za podjetniško soustvarjanje novih turističnih proizvodov </t>
  </si>
  <si>
    <t>09-04-3</t>
  </si>
  <si>
    <t>Oblikovanje proizvoda gozdnega turizma</t>
  </si>
  <si>
    <t>09-04-4</t>
  </si>
  <si>
    <t>Portoroške prireditve nekoč in danes</t>
  </si>
  <si>
    <t>09-04-5</t>
  </si>
  <si>
    <t>Načrtovanje in izvedba trženjskih aktivnosti ob uvedbi nove blagovne znamke gourmet kave na evropski trg</t>
  </si>
  <si>
    <t>09-05-1</t>
  </si>
  <si>
    <t>VPLIV NIZKO OGLJIKOHIDRATNE PREHRANE NA KAZALNIKE ZDRAVJA</t>
  </si>
  <si>
    <t>FAKULTETA ZA VEDE O ZDRAVJU</t>
  </si>
  <si>
    <t>09-05-2</t>
  </si>
  <si>
    <t xml:space="preserve">ANALIZA ČILI PAPRIK IN OMAK </t>
  </si>
  <si>
    <t>09-05-3</t>
  </si>
  <si>
    <t>IZOBLIKOVANJE SMERNIC ZA PREPREČEVANJE POŠKODB MED KOLESARJENJEM</t>
  </si>
  <si>
    <t>09-06-1</t>
  </si>
  <si>
    <t>Vrednotenje tenziomiografske metode za detekcijo mišične adaptacije na različno športno aktivnost otrok</t>
  </si>
  <si>
    <t>PEDAGOŠKA FAKULTETA</t>
  </si>
  <si>
    <t>09-06-2</t>
  </si>
  <si>
    <t>Vpliv igranja glasbenih instrumentov na simetrijo mišic</t>
  </si>
  <si>
    <t>09-06-3</t>
  </si>
  <si>
    <t>Spomin na les</t>
  </si>
  <si>
    <t>09-06-4</t>
  </si>
  <si>
    <t>Učenje glasbenega inštrumenta po meri učenca</t>
  </si>
  <si>
    <t>10-00-1</t>
  </si>
  <si>
    <t>Inovativni pristopi k zagotavljanju odgovornih in pluralnih medijev v Slovenijii</t>
  </si>
  <si>
    <t>FAKULTETA ZA UPORABNE DRUŽBENE ŠTUDIJE V NOVI GORICI</t>
  </si>
  <si>
    <t xml:space="preserve">SI 10636200 </t>
  </si>
  <si>
    <t>SI56 0224 1025 5885 511</t>
  </si>
  <si>
    <t>Mateja Rek</t>
  </si>
  <si>
    <t>11081-10/2016</t>
  </si>
  <si>
    <t>10-00-2</t>
  </si>
  <si>
    <t>Razvoj spletnega osebnega psihosocialnega svetovalca</t>
  </si>
  <si>
    <t>10-00-3</t>
  </si>
  <si>
    <t>Program ustrezne oblike pomoči v primeru prekomernega igranja računalniških iger</t>
  </si>
  <si>
    <t>10-00-4</t>
  </si>
  <si>
    <t>Načrtovanje izhodišč razvojne strategije trajnostnega turizma v regiji</t>
  </si>
  <si>
    <t>10-00-5</t>
  </si>
  <si>
    <t>Travma nekoč in danes - inovativni pristopi pri obravnavi travme</t>
  </si>
  <si>
    <t>11-00-1</t>
  </si>
  <si>
    <t>Platforma e-simbioze</t>
  </si>
  <si>
    <t>Fakulteta za informacijske študije v Novem mestu</t>
  </si>
  <si>
    <t xml:space="preserve">SI 54608821 </t>
  </si>
  <si>
    <t>SI56 0110 0600 0026 989</t>
  </si>
  <si>
    <t>Dejan Jelovac</t>
  </si>
  <si>
    <t>11081-11/2016</t>
  </si>
  <si>
    <t>11-00-2</t>
  </si>
  <si>
    <t>Znanja svetovno najuspešnejših menedžerjev intelektualne lastnine za slovenska podjetja in samostojne inovatorje</t>
  </si>
  <si>
    <t>11-00-4</t>
  </si>
  <si>
    <t>Superračunalnik za vse</t>
  </si>
  <si>
    <t>14-00-1</t>
  </si>
  <si>
    <t>Industrija 4.0 - razvoj delavnic za mladino</t>
  </si>
  <si>
    <t>Fakulteta za organizacijske študije v Novem mestu</t>
  </si>
  <si>
    <t>FAKULTETA ZA ORGANIZACIJSKE ŠTUDIJE V NOVEM MESTU</t>
  </si>
  <si>
    <t xml:space="preserve">SI 26727439 </t>
  </si>
  <si>
    <t>SI56 0438 5000 2381 632</t>
  </si>
  <si>
    <t>NOVA KBM d.d.</t>
  </si>
  <si>
    <t>Boris Bukovec</t>
  </si>
  <si>
    <t>11081-14/2016</t>
  </si>
  <si>
    <t>16-00-1</t>
  </si>
  <si>
    <t>Zasnove turistične vasi in opreme tipične idrijske rudarske hiše</t>
  </si>
  <si>
    <t>Fakulteta za dizajn,  samostojni visokošolski zavod, pridružena članica Univerze na Primorskem</t>
  </si>
  <si>
    <t>Fakulteta za dizajn, samostojni visokošolski zavod, pridružena članica Univerze na Primorskem</t>
  </si>
  <si>
    <t>SI 12327883</t>
  </si>
  <si>
    <t>SI56 3000 0000 5706 158</t>
  </si>
  <si>
    <t>Sberbank d.d.</t>
  </si>
  <si>
    <t>Miha Matičič</t>
  </si>
  <si>
    <t>11081-16/2016-9</t>
  </si>
  <si>
    <t>16-00-2</t>
  </si>
  <si>
    <t>Modularno otroško pohištvo za spodbujanje gibalne dejavnosti otrok</t>
  </si>
  <si>
    <t>16-00-3</t>
  </si>
  <si>
    <t>Brezčasnost tradicije v sodobnem slovenskem spominku</t>
  </si>
  <si>
    <t>17-00-1</t>
  </si>
  <si>
    <t>Razvoj tehnologije trirazsežnega tiskanja magnetov</t>
  </si>
  <si>
    <t>Fakulteta za tehnologijo polimerov</t>
  </si>
  <si>
    <t>FAKULTETA ZA TEHNOLOGIJO POLIMEROV</t>
  </si>
  <si>
    <t>SI 47613467</t>
  </si>
  <si>
    <t>SI56 6100 0000 5755 551</t>
  </si>
  <si>
    <t>Delavska hranilnica d.d.</t>
  </si>
  <si>
    <t>Maja Mešl</t>
  </si>
  <si>
    <t>11081-17/2016</t>
  </si>
  <si>
    <t>17-00-2</t>
  </si>
  <si>
    <t>Optimizacija enakomerne porazdeljenosti temperaturnih razmer v pečici s pomočjo umetne inteligence</t>
  </si>
  <si>
    <t>19-00-1</t>
  </si>
  <si>
    <t>Digitalizacija kot orodje spremljanja kazalnikov kakovosti bolnišnične zdravstvene nege</t>
  </si>
  <si>
    <t>Fakulteta za zdravstvene vede Novo mesto</t>
  </si>
  <si>
    <t>FAKULTETA ZA ZDRAVSTVENE VEDE NOVO MESTO</t>
  </si>
  <si>
    <t>SI56 0315 0100 0476 893</t>
  </si>
  <si>
    <t>Marjan Blažič</t>
  </si>
  <si>
    <t>11081-19/2016</t>
  </si>
  <si>
    <t>19-00-2</t>
  </si>
  <si>
    <t xml:space="preserve">Biobančništvo matičnih celic iz popkovnične krvi: ozaveščenost strokovne in laične javnosti </t>
  </si>
  <si>
    <t>19-00-3</t>
  </si>
  <si>
    <t>Preprečevanje padcev in poškodb v starosti</t>
  </si>
  <si>
    <t>19-00-4</t>
  </si>
  <si>
    <t xml:space="preserve">GNEZDO - Senzorsko podprte ptičje krmilnice in oblačna platforma za pametna mesta </t>
  </si>
  <si>
    <t>19-00-5</t>
  </si>
  <si>
    <t>FIZIOTERAPEVTSKI PRISTOPI K PREVENTIVI DIABETIČNEGA STOPALA</t>
  </si>
  <si>
    <t>20-00-1</t>
  </si>
  <si>
    <t xml:space="preserve"> Z digitalizacijo poslovanja do večjega odločanja za deficitarne poklice</t>
  </si>
  <si>
    <t>MLC Fakulteta za management in pravo Ljubljana</t>
  </si>
  <si>
    <t>SI56 0316 0100 1270 736</t>
  </si>
  <si>
    <t>SKB d.d.</t>
  </si>
  <si>
    <t>Srečko Devjak</t>
  </si>
  <si>
    <t>11081-20/2016</t>
  </si>
  <si>
    <t>21-00-1</t>
  </si>
  <si>
    <t>Kakovostna komunikacija za opolnomočenje bolnikov z rakom</t>
  </si>
  <si>
    <t>Fakulteta za upravljanje, poslovanje in informatiko Novo mesto (FUPI)</t>
  </si>
  <si>
    <t>SI56 0315 0100 0023 418</t>
  </si>
  <si>
    <t>11081-21/2016</t>
  </si>
  <si>
    <t>21-00-2</t>
  </si>
  <si>
    <t>Promocija Dežele kozolcev prek družbenih omrežij</t>
  </si>
  <si>
    <t>21-00-3</t>
  </si>
  <si>
    <t>Izračun hranilne vrednosti</t>
  </si>
  <si>
    <t>21-00-5</t>
  </si>
  <si>
    <t>Zaposlitveno-podjetniška spletna akademija</t>
  </si>
  <si>
    <t>22-00-2</t>
  </si>
  <si>
    <t>Ozelenjevanje kot odgovor na klimatske spremembe (ang. GReen Answers CLImate change)</t>
  </si>
  <si>
    <t>VISOKA ŠOLA ZA VARSTVO OKOLJA</t>
  </si>
  <si>
    <t>SI56 0510 0801 5177 097</t>
  </si>
  <si>
    <t>Milena Pečovnik</t>
  </si>
  <si>
    <t>11081-22/2016</t>
  </si>
  <si>
    <t>24-01-1</t>
  </si>
  <si>
    <t>Prenova terminskega planiranja v podjetju AKZ Tehnik</t>
  </si>
  <si>
    <t>UNIVERZA V MARIBORU</t>
  </si>
  <si>
    <t>EKONOMSKO-POSLOVNA FAKULTETA</t>
  </si>
  <si>
    <t xml:space="preserve">SI 71674705 </t>
  </si>
  <si>
    <t>SI56 0110 0603 0709 059</t>
  </si>
  <si>
    <t>Igor Tičar</t>
  </si>
  <si>
    <t>11081-24/2016</t>
  </si>
  <si>
    <t>24-01-2</t>
  </si>
  <si>
    <t>Finalizacija razvoja in osvajanje trga z inovativnim izdelkom TSS Swing Groover</t>
  </si>
  <si>
    <t>24-01-4</t>
  </si>
  <si>
    <t>KONKURENČNOST PODJETJA Z GUMARSKO PROIZVODNJO</t>
  </si>
  <si>
    <t>24-01-5</t>
  </si>
  <si>
    <t>Reševanje bivalnega problema za hitrejše osamosvajanje mladih</t>
  </si>
  <si>
    <t>24-02-2</t>
  </si>
  <si>
    <t>Sistem za upravljanje s prometnimi tokovi znotraj parkirnih hiš</t>
  </si>
  <si>
    <t>FAKULTETA ZA ELEKTROTEHNIKO, RAČUNALNIŠTVO IN INFORMATIKO</t>
  </si>
  <si>
    <t>24-02-3</t>
  </si>
  <si>
    <t>Interaktivni multimedijski oglasni panoji - Adin DS: nadgradnja transformacijskega strežnika, gradnikov prikaza in trženja</t>
  </si>
  <si>
    <t>24-02-4</t>
  </si>
  <si>
    <t>Razvoj inovativnih brezstičnih uporabniških rešitev za informacijsko podporo procesom v operacijski sobi</t>
  </si>
  <si>
    <t>24-02-5</t>
  </si>
  <si>
    <t>Nadgradnja avtomatizacije zgradb s pametnim sistemom za upravljanje z energijo</t>
  </si>
  <si>
    <t>24-03-1</t>
  </si>
  <si>
    <t>Uvajanje novih trendov energetske učinkovitosti v pogone</t>
  </si>
  <si>
    <t>FAKULTETA ZA ENERGETIKO</t>
  </si>
  <si>
    <t>24-03-3</t>
  </si>
  <si>
    <t>Merilni sistem z brezžičnimi temperaturnimi senzorji</t>
  </si>
  <si>
    <t>24-03-4</t>
  </si>
  <si>
    <t>Optimalno vodenje fotonapetostnih sledilnih sistemov</t>
  </si>
  <si>
    <t>24-03-5</t>
  </si>
  <si>
    <t>Ekonomska in tehnična upravičenost ukrepov energetske sanacije</t>
  </si>
  <si>
    <t>24-04-1</t>
  </si>
  <si>
    <t>Izdelava orodij za ugotavljanje kakovosti izvajanja mestnega avtobusnega prometa v podjetju Marprom</t>
  </si>
  <si>
    <t>FAKULTETA ZA GRADBENIŠTVO</t>
  </si>
  <si>
    <t>24-04-3</t>
  </si>
  <si>
    <t>MODUL:m:AR - Zasnova prilagodljivega modula trajnostne montažne hiše minimalne kvadrature z vzpostavitvijo modela marketinškega komuniciranja</t>
  </si>
  <si>
    <t>24-04-4</t>
  </si>
  <si>
    <t>ČRNO JEZERO</t>
  </si>
  <si>
    <t>24-05-1</t>
  </si>
  <si>
    <t>Razvoj modificiranih polimernih materialov za doseganje željenih lastnosti</t>
  </si>
  <si>
    <t>FAKULTETA ZA KEMIJO IN KEMIJSKO TEHNOLOGIJO</t>
  </si>
  <si>
    <t>24-05-2</t>
  </si>
  <si>
    <t>Resveratrol: Ekstrakcijske metode, antioksidativno delovanje in antikancerogeni učinki</t>
  </si>
  <si>
    <t>24-06-1</t>
  </si>
  <si>
    <t>Razvoj ustreznih tehnologij pridelave, spremljanje metabolitov in analiza možnosti uporabe starih lokalnih genotipov murv v trajnostnem kmetijstvu</t>
  </si>
  <si>
    <t>FAKULTETA ZA KMETIJSTVO IN BIOSISTEMSKE VEDE</t>
  </si>
  <si>
    <t>24-06-2</t>
  </si>
  <si>
    <t>Razvoj avtonomnega poljedelskega robota</t>
  </si>
  <si>
    <t>24-06-3</t>
  </si>
  <si>
    <t>UPRAVLJANJE IN EKONOMIKA EKOSISTEMSKEGA PRISTOPA PRIDELAVE IN PREDELAVE INDUSTRIJSKE KONOPLJE</t>
  </si>
  <si>
    <t>24-07-1</t>
  </si>
  <si>
    <t>Krepitev turistično-logističnega potenciala železniške povezave skozi Rogaško Slatino</t>
  </si>
  <si>
    <t>FAKULTETA ZA LOGISTIKO</t>
  </si>
  <si>
    <t>24-07-2</t>
  </si>
  <si>
    <t>Vzpostavitev oskrbovalnega kroga z lokalno pridobljenim lesnim gorivom</t>
  </si>
  <si>
    <t>24-07-3</t>
  </si>
  <si>
    <t>Vpliv porazdelitve črnega ogljika na traso kolesarske poti ob vpadnici v Celje</t>
  </si>
  <si>
    <t>24-07-4</t>
  </si>
  <si>
    <t>Načrtovanje vitkosti in trajnosti na področju notranje logistike mikro podjetij</t>
  </si>
  <si>
    <t>24-07-5</t>
  </si>
  <si>
    <t>Ozelenitev oskrbovalne verige in možnosti vpeljave okoljskega znaka v podjetju Orca energija d.o.o.</t>
  </si>
  <si>
    <t>24-08-1</t>
  </si>
  <si>
    <t>Preiskovanje strukture mikrobiote z namenom izboljšanja industrijske proizvodnje kisa</t>
  </si>
  <si>
    <t>FAKULTETA ZA NARAVOSLOVJE IN MATEMATIKO</t>
  </si>
  <si>
    <t>24-08-2</t>
  </si>
  <si>
    <t>Napovedovanje proizvodnje sončnih elektrarn</t>
  </si>
  <si>
    <t>24-08-4</t>
  </si>
  <si>
    <t>Preučevanje tekstilnih sistemov za ogrevanje človeka v hladnem okolju</t>
  </si>
  <si>
    <t>24-08-5</t>
  </si>
  <si>
    <t>Razvoj numeričnih modelov za optimizacijo inovativnih materialov pametnih fasad</t>
  </si>
  <si>
    <t>24-09-2</t>
  </si>
  <si>
    <t>Izdelava koncepta IT platforme za proizvodnjo</t>
  </si>
  <si>
    <t>FAKULTETA ZA ORGANIZACIJSKE VEDE</t>
  </si>
  <si>
    <t>24-09-3</t>
  </si>
  <si>
    <t>Razvoj prototipa informacijskega sistema za napovedovanje odpovedi izdelkov</t>
  </si>
  <si>
    <t>24-10-1</t>
  </si>
  <si>
    <t>Inovativni koncept avtonomne večfunkcijske prometne signalne table</t>
  </si>
  <si>
    <t>FAKULTETA ZA STROJNIŠTVO</t>
  </si>
  <si>
    <t>24-10-2</t>
  </si>
  <si>
    <t>Naprava za testiranje, diagnostiko in oceno stanja hidravličnih ventilov</t>
  </si>
  <si>
    <t>24-10-3</t>
  </si>
  <si>
    <t>Zmanjševanje emisij in povečanje izkoristka motorjev z notranjim izgorevanjem z uporabo turbinskega polnilnika in bioetanola</t>
  </si>
  <si>
    <t>24-10-4</t>
  </si>
  <si>
    <t xml:space="preserve">Razvoj 3D tiskalnika  s kapljično-praškastim dodajanjem za izdelavo ortopedskih biomaterialov  </t>
  </si>
  <si>
    <t>24-10-5</t>
  </si>
  <si>
    <t>Razvoj modula za nadzor porabe goriva težke gradbene mehanizacije</t>
  </si>
  <si>
    <t>24-11-4</t>
  </si>
  <si>
    <t>Kakovostna lokalna hrana za večji turizem</t>
  </si>
  <si>
    <t>FAKULTETA ZA TURIZEM</t>
  </si>
  <si>
    <t>24-12-1</t>
  </si>
  <si>
    <t>Sistem za upravljanje informacijsko-varnostnih kompetenc zaposlenih</t>
  </si>
  <si>
    <t>FAKULTETA ZA VARNOSTNE VEDE</t>
  </si>
  <si>
    <t>24-13-1</t>
  </si>
  <si>
    <t>Celostni model za zgodnje odkrivanje sladkorne bolezni tipa 2</t>
  </si>
  <si>
    <t>FAKULTETA ZA ZDRAVSTVENE VEDE</t>
  </si>
  <si>
    <t>24-14-1</t>
  </si>
  <si>
    <t>Evalvacija obstoječih in razvoj novih IT rešitev v javnem potniškem prometu - analiza različnih vidikov uporabniške izkušnje</t>
  </si>
  <si>
    <t>FILOZOFSKA FAKULTETA</t>
  </si>
  <si>
    <t>24-14-2</t>
  </si>
  <si>
    <t>Razvoj, aplikacija in evalvacija računalniškega programa za krepitev psiholoških samoregulacijskih resursov</t>
  </si>
  <si>
    <t>24-14-3</t>
  </si>
  <si>
    <t>Metodologija za trajnostno rabo podzemnih voda</t>
  </si>
  <si>
    <t>24-15-2</t>
  </si>
  <si>
    <t>Genetski in biokemijski biooznačevalci pri otroški astmi</t>
  </si>
  <si>
    <t>MEDICINSKA FAKULTETA</t>
  </si>
  <si>
    <t>24-15-3</t>
  </si>
  <si>
    <t xml:space="preserve">Funkcionalizacija površin polimernih materialov za razvoj naprednih medicinskih pripomočkov </t>
  </si>
  <si>
    <t>24-15-4</t>
  </si>
  <si>
    <t>Razvoj in validacija naprstnega pulznega pletizmografa za uporabo v izobraževanju, raziskovanju in klinični praksi</t>
  </si>
  <si>
    <t>24-15-5</t>
  </si>
  <si>
    <t xml:space="preserve">Simulator fizioloških in patofizioloških stanj v človeškem telesu </t>
  </si>
  <si>
    <t>24-16-1</t>
  </si>
  <si>
    <t>Mobilno in interaktivno učenje Solfeggia s pomočjo nadgradnje resničnosti</t>
  </si>
  <si>
    <t>24-16-2</t>
  </si>
  <si>
    <t xml:space="preserve">Izdelava interdisciplinarnega gradiva za pouk nemščine v drugem triletju osnovne šole </t>
  </si>
  <si>
    <t>24-16-3</t>
  </si>
  <si>
    <t>Dotakni se umetnosti</t>
  </si>
  <si>
    <t>24-16-4</t>
  </si>
  <si>
    <t>Učni sistem za vzgojno-izobraževalno delo učiteljev s tujci</t>
  </si>
  <si>
    <t>24-17-1</t>
  </si>
  <si>
    <t>Odškodninska odgovornost EU in RS za izbris kvalificiranih obveznosti banke: Analiza posledic primera Kotnik</t>
  </si>
  <si>
    <t>PRAVNA FAKULTETA</t>
  </si>
  <si>
    <t>25-01-1</t>
  </si>
  <si>
    <t>Razvoj montessori materialov za uporabo pri pouku nauka o glasbi</t>
  </si>
  <si>
    <t>UNIVERZA V LJUBLJANI</t>
  </si>
  <si>
    <t>AKADEMIJA ZA GLASBO</t>
  </si>
  <si>
    <t>SI 54162513</t>
  </si>
  <si>
    <t>SI56 0110 0603 0707 119,</t>
  </si>
  <si>
    <t>Ivan Svetlik</t>
  </si>
  <si>
    <t>11081-25/2016</t>
  </si>
  <si>
    <t>25-02-1</t>
  </si>
  <si>
    <t>Marij Pregelj pod drobnogledom, 
Raziskave slikarjeve tehnologije, načrtovanje posegov ter sodelovanje pri konserviranju-restavriranju izbranih umetni</t>
  </si>
  <si>
    <t>AKADEMIJA ZA LIKOVNO UMETNOST IN OBLIKOVANJE</t>
  </si>
  <si>
    <t>25-02-2</t>
  </si>
  <si>
    <t xml:space="preserve"> Interaktivna aplikacija za pomoč pri učenju osnov slovenskega jezika za tujce</t>
  </si>
  <si>
    <t>25-02-3</t>
  </si>
  <si>
    <t>Razvoj, obdelava in preizkušanje novih materialov za izdelavo in konserviranje-restavriranje mozaikov</t>
  </si>
  <si>
    <t>25-02-4</t>
  </si>
  <si>
    <t>Svetloba in akustika</t>
  </si>
  <si>
    <t>25-02-5</t>
  </si>
  <si>
    <t>Razvoj konstrukcij za alternativne uporabe v kmetijstvu</t>
  </si>
  <si>
    <t>25-03-1</t>
  </si>
  <si>
    <t>Mednarodno primerljiva standardizacija podatkovne baze o sestavi prehranskih dopolnil</t>
  </si>
  <si>
    <t>BIOTEHNIŠKA FAKULTETA</t>
  </si>
  <si>
    <t>25-03-2</t>
  </si>
  <si>
    <t xml:space="preserve">Daljinsko in bližnje zaznavanje suše  </t>
  </si>
  <si>
    <t>25-03-3</t>
  </si>
  <si>
    <t>Črevesna mikrobiota nosečnic z gestacijskim diabetesom in pojav makrosomije</t>
  </si>
  <si>
    <t>25-03-4</t>
  </si>
  <si>
    <t>Preučevanje vpliva prehranskih dodatkov s pomočjo celičnega modela</t>
  </si>
  <si>
    <t>25-03-5</t>
  </si>
  <si>
    <t>Razvoj uporabniku prijazne akvaponike na primeru doma starejših občanov</t>
  </si>
  <si>
    <t>25-04-1</t>
  </si>
  <si>
    <t>Krajinska ureditev in načrt trženja meddržavnega Krajinskega parka Beka</t>
  </si>
  <si>
    <t>EKONOMSKA FAKULTETA</t>
  </si>
  <si>
    <t>25-04-2</t>
  </si>
  <si>
    <t>Poglobitev prodajnih in tržnih kanalov proizvoda BREATHING+</t>
  </si>
  <si>
    <t>25-04-3</t>
  </si>
  <si>
    <t>Prepoznavanje podjetniških priložnosti v zgodnji fazi</t>
  </si>
  <si>
    <t>25-04-4</t>
  </si>
  <si>
    <t>OCENJEVANJE EKONOMSKO SPREJEMLJIVIH IZGUB V SISTEMU OSKRBE S PITNO VODO</t>
  </si>
  <si>
    <t>25-04-5</t>
  </si>
  <si>
    <t>Illyrian turistični resort</t>
  </si>
  <si>
    <t>25-05-1</t>
  </si>
  <si>
    <t>Raziskovanje dediščine Rupnikove linije</t>
  </si>
  <si>
    <t>FAKULTETA ZA ARHITEKTURO</t>
  </si>
  <si>
    <t>25-05-2</t>
  </si>
  <si>
    <t xml:space="preserve">Raziskovanje in zasnova novih oblik dinamičnih fasad </t>
  </si>
  <si>
    <t>25-05-3</t>
  </si>
  <si>
    <t>OBLIKOVANJE LESENEGA POHIŠTVA ZA ŠOLE IN VRTCE</t>
  </si>
  <si>
    <t>25-05-4</t>
  </si>
  <si>
    <t>Programska oživitev opuščene trase nekdanje Južne železnice med Preserjami in Borovnico</t>
  </si>
  <si>
    <t>25-05-5</t>
  </si>
  <si>
    <t>Projekt prenove spominskega kompleksa Kampor na Rabu</t>
  </si>
  <si>
    <t>25-06-1</t>
  </si>
  <si>
    <t>Izdelava promocijskih gradiv za večjo prepoznavnost Slovenije na kitajskem trgu</t>
  </si>
  <si>
    <t>FAKULTETA ZA DRUŽBENE VEDE</t>
  </si>
  <si>
    <t>25-06-2</t>
  </si>
  <si>
    <t>Digitalni vsebinski marketing: nove komunikacijske tehnologije ter spremembe v strateškem načrtovanju in upravljanju lastnih medijev</t>
  </si>
  <si>
    <t>25-06-3</t>
  </si>
  <si>
    <t>Mreža za podporo energetski učinkovitosti</t>
  </si>
  <si>
    <t>25-06-4</t>
  </si>
  <si>
    <t xml:space="preserve">Model optimalne rešitve storitev  </t>
  </si>
  <si>
    <t>25-06-5</t>
  </si>
  <si>
    <t>Varnostna tveganja pri uporabi brezpilotnih letalnikov</t>
  </si>
  <si>
    <t>25-07-1</t>
  </si>
  <si>
    <t>Upravljanje in vodenje robotskega invalidskega vozička</t>
  </si>
  <si>
    <t>FAKULTETA ZA ELEKTROTEHNIKO</t>
  </si>
  <si>
    <t>25-07-2</t>
  </si>
  <si>
    <t>Metode računalniškega vida za okoljevarstveno robotsko plovilo</t>
  </si>
  <si>
    <t>25-07-3</t>
  </si>
  <si>
    <t>Ocenjevanje vozniških sposobnosti v simulatorju vožnje</t>
  </si>
  <si>
    <t>25-07-4</t>
  </si>
  <si>
    <t>Robotsko dodajanje materiala z varjenjem</t>
  </si>
  <si>
    <t>25-07-5</t>
  </si>
  <si>
    <t>Profil socialnih signalov uporabnika</t>
  </si>
  <si>
    <t>25-08-1</t>
  </si>
  <si>
    <t>Vzpostavitev biobanke za iskanje bioloških označevalcev za optimizacijo sistemskega zdravljenja bolnikov z luskavico</t>
  </si>
  <si>
    <t>FAKULTETA ZA FARMACIJO</t>
  </si>
  <si>
    <t>25-08-2</t>
  </si>
  <si>
    <t>Razvoj in validacija analitskih metod za določanje farmacevtskih učinkovin in procesnih nečistot</t>
  </si>
  <si>
    <t>25-09-1</t>
  </si>
  <si>
    <t>Reciklaža tekstilnih odpadkov iz filca z namenom izdelave toplotno izolativnega materiala za potrebe v gradbeništvu</t>
  </si>
  <si>
    <t>FAKULTETA ZA GRADBENIŠTVO IN GEODEZIJO</t>
  </si>
  <si>
    <t>25-09-2</t>
  </si>
  <si>
    <t>Uvedba informacijskega sistema za gospodarno načrtovanje in upravljanje vodovodnih sistemov v realnem času</t>
  </si>
  <si>
    <t>25-09-3</t>
  </si>
  <si>
    <t>Razvoj naprednih metod za določitev trdnostnih razredov bukovine</t>
  </si>
  <si>
    <t>25-09-4</t>
  </si>
  <si>
    <t>Razvoj sistema samodejnega geodetskega monitoringa</t>
  </si>
  <si>
    <t>25-10-1</t>
  </si>
  <si>
    <t>Priprava do okolja prijaznih funkcionalnih polimerov iz bioobnovljivih monomerov</t>
  </si>
  <si>
    <t>25-10-2</t>
  </si>
  <si>
    <t xml:space="preserve">Vrednotenje in validacija izbranih analiznih metod </t>
  </si>
  <si>
    <t>25-10-3</t>
  </si>
  <si>
    <t>SENZOR ZA DOLOČANJE DEBELINE ADSORBIRANEGA SLOJA BIOLOŠKIH MAKROMOLEKUL IN NANODELCEV</t>
  </si>
  <si>
    <t>25-10-4</t>
  </si>
  <si>
    <t>Protikorozijska zaščita objektov</t>
  </si>
  <si>
    <t>25-10-5</t>
  </si>
  <si>
    <t>Uporaba metod "Big Data Analysis" v projektih aplikacij za mobilne telefone</t>
  </si>
  <si>
    <t>25-11-1</t>
  </si>
  <si>
    <t>Uporaba umetne inteligence v industriji</t>
  </si>
  <si>
    <t>FAKULTETA ZA MATEMATIKO IN FIZIKO</t>
  </si>
  <si>
    <t>25-11-2</t>
  </si>
  <si>
    <t>Data Mining Analyses: Razvoj izobraževanja o možnostih praktične uporabe rudarjenja podatkov v poslovnih organizacijah</t>
  </si>
  <si>
    <t>25-11-3</t>
  </si>
  <si>
    <t>INtegrirana aplikacija za Arhiviranje, Manipulacijo, Obdelavo in analizo medicinskih Slik</t>
  </si>
  <si>
    <t>25-11-4</t>
  </si>
  <si>
    <t>Sklopniki za mikrostrukturirana optična vlakna</t>
  </si>
  <si>
    <t>25-11-5</t>
  </si>
  <si>
    <t>Optimizacija planiranja in procesov pri deljenih prevozih na zahtevo</t>
  </si>
  <si>
    <t>25-12-1</t>
  </si>
  <si>
    <t>Vpliv motenj na zagotavljanje kakovosti sistemov elektronskega cestninjenja</t>
  </si>
  <si>
    <t>FAKULTETA ZA POMORSTVO IN PROMET</t>
  </si>
  <si>
    <t>25-12-2</t>
  </si>
  <si>
    <t>Slovenska terminologija v pomorstvu</t>
  </si>
  <si>
    <t>25-12-4</t>
  </si>
  <si>
    <t>Zasnova robotske jadrnice</t>
  </si>
  <si>
    <t>25-12-5</t>
  </si>
  <si>
    <t>Zasnova soproizvodnje elektrike in toplote iz geotermalne energije in biomase</t>
  </si>
  <si>
    <t>25-13-1</t>
  </si>
  <si>
    <t>Računalniški vid in inteligentna robotika za napredne oblike komuniciranja</t>
  </si>
  <si>
    <t>FAKULTETA ZA RAČUNALNIŠTVO IN INFORMATIKO</t>
  </si>
  <si>
    <t>25-13-2</t>
  </si>
  <si>
    <t>Video meritve dolžin smučarskih skokov</t>
  </si>
  <si>
    <t>25-13-3</t>
  </si>
  <si>
    <t>Razvoj INFOrmacijskega sistema za sledenje, analizo in vodenje vzorcev na področju funkcijske GENomike</t>
  </si>
  <si>
    <t>25-13-4</t>
  </si>
  <si>
    <t>Ločevanje odpadkov na mobilni napravi</t>
  </si>
  <si>
    <t>25-13-5</t>
  </si>
  <si>
    <t>Razvoj in vzpostavitev vmesnikov API za potrebe digitalne preobrazbe in API ekonomije</t>
  </si>
  <si>
    <t>25-14-2</t>
  </si>
  <si>
    <t>Odstiranja demence z uporabo umetniških izraznih sredstev</t>
  </si>
  <si>
    <t>FAKULTETA ZA SOCIALNO DELO</t>
  </si>
  <si>
    <t>25-15-1</t>
  </si>
  <si>
    <t>Vlakenski laserji z visokim energijskim izkoristkom</t>
  </si>
  <si>
    <t>25-15-2</t>
  </si>
  <si>
    <t>Razvoj in postavitev polnilnice za električna letala</t>
  </si>
  <si>
    <t>25-15-3</t>
  </si>
  <si>
    <t>Izboljšave industrijskih procesov z uvajanjem laserskih mikroobdelav</t>
  </si>
  <si>
    <t>25-15-4</t>
  </si>
  <si>
    <t>Optimizacija procesnih pogojev toplega stiskanja pri izdelavi zavornih ploščic in njihova analiza</t>
  </si>
  <si>
    <t>25-15-5</t>
  </si>
  <si>
    <t>PROJEKTIRANJE V SMISLU ZMANJŠANJE RABE ENERGIJE V STAVBAH</t>
  </si>
  <si>
    <t>25-16-1</t>
  </si>
  <si>
    <t>Športna oprema telovadnic glede na medgeneracijske spremembe v telesnih značilnostih otrok</t>
  </si>
  <si>
    <t>FAKULTETA ZA ŠPORT</t>
  </si>
  <si>
    <t>25-16-2</t>
  </si>
  <si>
    <t>Zanesljivost in veljavnost sistema Armbeep za merjenje biomehanskih parametrov in fizioloških odzivov športnikov v času tekme v različnih športih ....</t>
  </si>
  <si>
    <t>25-16-3</t>
  </si>
  <si>
    <t>Razvoj programov za učinkovito obvladovanje stresa in dvig produktivnosti prebivalstva</t>
  </si>
  <si>
    <t>25-16-4</t>
  </si>
  <si>
    <t>Zasnova sodobnega športnega programa na podlagi objektivno izmerjenih gibalnih vzorcev otrok</t>
  </si>
  <si>
    <t>25-17-1</t>
  </si>
  <si>
    <t xml:space="preserve">Spletna promocija mikro in malih podjetij </t>
  </si>
  <si>
    <t>FAKULTETA ZA UPRAVO</t>
  </si>
  <si>
    <t>25-17-2</t>
  </si>
  <si>
    <t>Digitalne veščine za digitalno Slovenijo</t>
  </si>
  <si>
    <t>25-17-3</t>
  </si>
  <si>
    <t>YU_GO: Spletne in mobilne storitve za izboljšanje kulturne udeležbe</t>
  </si>
  <si>
    <t>25-17-4</t>
  </si>
  <si>
    <t>Zdravo delovno okolje z elementi "GIS"</t>
  </si>
  <si>
    <t>25-17-5</t>
  </si>
  <si>
    <t>Ozaveščanje javnega sektorja v Sloveniji za zmanjševanje porabe energije in ogljičnega odtisa</t>
  </si>
  <si>
    <t>25-18-2</t>
  </si>
  <si>
    <t>ZDRAVA ENERGIJA: RAZVOJ REŠITVE ZA SPODBUJANJE ZDRAVEGA NAČINA ŽIVLJENJA V JAVNIH STAVBAH</t>
  </si>
  <si>
    <t>25-18-3</t>
  </si>
  <si>
    <t>Motiviranje za branje med inovacijo in pedagoško prakso</t>
  </si>
  <si>
    <t>25-18-4</t>
  </si>
  <si>
    <t xml:space="preserve">Načrtovanje in pilotni ukrepi zelene infrastrukture ob reki Vipavi v občini Miren-Kostanjevica </t>
  </si>
  <si>
    <t>25-18-5</t>
  </si>
  <si>
    <t>Partnersko kmetijstvo v Brkinih</t>
  </si>
  <si>
    <t>25-19-1</t>
  </si>
  <si>
    <t>HEPY: SPLETNO ORODJE ZA INFORMIRANJE IN PREPOZNAVANJE OKUŽBE Z VIRUSNIMI HEPATITISI</t>
  </si>
  <si>
    <t>25-19-2</t>
  </si>
  <si>
    <t>Razvoj izboljšav sistema za eksperimente s pulznim ultrazvokom v biomedicini</t>
  </si>
  <si>
    <t>25-19-3</t>
  </si>
  <si>
    <t>E-kvizi, naloge in izpiti v izobraževanju</t>
  </si>
  <si>
    <t>25-20-1</t>
  </si>
  <si>
    <t>Veččutna interaktivna stenska tipanka, namenjena slepim in slabovidnim otrokom in mladini</t>
  </si>
  <si>
    <t>NARAVOSLOVNOTEHNIŠKA FAKULTETA</t>
  </si>
  <si>
    <t>25-20-2</t>
  </si>
  <si>
    <t>Ogroženost obale zaradi padanja kamenja v zalivu Sv. Križa v Strunjanu</t>
  </si>
  <si>
    <t>25-20-3</t>
  </si>
  <si>
    <t xml:space="preserve"> Sodobne kreacije nacionalnih elementov prepoznavnosti in možnosti integracije za svečana uniformirana oblačila</t>
  </si>
  <si>
    <t>25-20-4</t>
  </si>
  <si>
    <t>Nova generacija visokotrdnega malolegiranega jekla PROTAC</t>
  </si>
  <si>
    <t>25-20-5</t>
  </si>
  <si>
    <t>Izdelava komercialne aluminijeve zlitine iz recikliranega aluminija</t>
  </si>
  <si>
    <t>25-21-1</t>
  </si>
  <si>
    <t>Izobraževalni turizem - priprava učitelja na obisk umetnostnega muzeja v okviru šolske ekskurzije</t>
  </si>
  <si>
    <t>25-21-2</t>
  </si>
  <si>
    <t>Razvoj didaktičnih gradiv za poučevanje tekstilnih vsebin na temelju trajnosti in tradicije</t>
  </si>
  <si>
    <t>25-21-3</t>
  </si>
  <si>
    <t>Obnovljivi viri energije v šoli</t>
  </si>
  <si>
    <t>25-21-4</t>
  </si>
  <si>
    <t>Modularni Verižni eksperiment</t>
  </si>
  <si>
    <t>25-21-5</t>
  </si>
  <si>
    <t>Promocija biotske pestrosti v Krajinskem parku Kolpa (PRO-BIO-KOLPA)</t>
  </si>
  <si>
    <t>25-22-1</t>
  </si>
  <si>
    <t>Pravno urejeno, okolju prijazno in gospodarsko učinkovito ravnanje z odpadno embalažo v Sloveniji</t>
  </si>
  <si>
    <t>25-22-2</t>
  </si>
  <si>
    <t>Problematika delovnopravnega položaja športnih trenerjev s poudarkom na nogometu</t>
  </si>
  <si>
    <t>25-22-3</t>
  </si>
  <si>
    <t>Prihrani denar - rešuj življenja</t>
  </si>
  <si>
    <t>25-22-4</t>
  </si>
  <si>
    <t>Mednarodna prodajna pogodba v praksi slovenskih gospodarskih subjektov</t>
  </si>
  <si>
    <t>25-22-5</t>
  </si>
  <si>
    <t>Aktualni problemi medijskega kazenskega prava</t>
  </si>
  <si>
    <t>25-23-1</t>
  </si>
  <si>
    <t>Znanje za zdravje družnih živali</t>
  </si>
  <si>
    <t>VETERINARSKA FAKULTETA</t>
  </si>
  <si>
    <t>25-23-2</t>
  </si>
  <si>
    <t>Publikacija o preventivni veterini in spremljanju zdravstvenega stanja populacije psov in mačk za lastnike</t>
  </si>
  <si>
    <t>25-24-1</t>
  </si>
  <si>
    <t>Temne skrivnosti hitre mode</t>
  </si>
  <si>
    <t>ZDRAVSTVENA FAKULTETA</t>
  </si>
  <si>
    <t>25-24-2</t>
  </si>
  <si>
    <t>Avtomatizacija Kontrole Kakovosti v Računalniški raDiografiji</t>
  </si>
  <si>
    <t>25-24-3</t>
  </si>
  <si>
    <t>Biofeedback in otroci z ADHD</t>
  </si>
  <si>
    <t>25-24-4</t>
  </si>
  <si>
    <t>e-Izobraževanje medicinskih sester</t>
  </si>
  <si>
    <t>25-24-5</t>
  </si>
  <si>
    <t>Vizualizacija teoretičnih vsebin za kompetentnejšo prakso zdravstvene nege</t>
  </si>
  <si>
    <t>99-99-9</t>
  </si>
  <si>
    <t>napačen vnos šifre projekta</t>
  </si>
  <si>
    <t>Operacija se izvaja v okviru Operativnega programa za izvajanje evropske kohezijske politike v obdobju 2014 - 2020 kot neposredna potrditev operacije "Odprt, odziven in kakovosten sistem visokega šolstva - Projektno delo z gospodarstvom in negospodarstvom v lokalnem in regionalnem okolju - Po kreativni poti do znanja 2016 - 2020"; prednostne osi 10. Znanje, spretnosti in vseživljenjsko učenje za boljšo zaposljivost; prednostne naložbe 10.1 Izboljšanje enakega dostopa do vseživljenjskega učenja za vse starostne skupine pri formalnih, neformalnih in priložnostnih oblikah učenja, posodobitev znanja, spretnosti in kompetenc delovne sile ter spodbujanje prožnih oblik učenja, tudi s poklicnim svetovanjem in potrjevanjem pridobljenih kompetenc, specifičnega cilja 3: Spodbujanje prožnih oblik učenja ter podpora kakovostni karierni orientaciji za šolajočo se mladino na vseh ravneh izobraževalnega sistema.</t>
  </si>
  <si>
    <t>SKUPNO ŠTEVILO UR ZA ŠTUDENTE za mesec JULIJ 2017</t>
  </si>
  <si>
    <t>Število ur skupaj za julij 2017:</t>
  </si>
</sst>
</file>

<file path=xl/styles.xml><?xml version="1.0" encoding="utf-8"?>
<styleSheet xmlns="http://schemas.openxmlformats.org/spreadsheetml/2006/main">
  <fonts count="17">
    <font>
      <sz val="11"/>
      <color theme="1"/>
      <name val="Calibri"/>
      <family val="2"/>
      <charset val="238"/>
      <scheme val="minor"/>
    </font>
    <font>
      <b/>
      <sz val="12"/>
      <color indexed="64"/>
      <name val="Arial"/>
      <family val="2"/>
      <charset val="238"/>
    </font>
    <font>
      <sz val="10"/>
      <color indexed="64"/>
      <name val="Arial"/>
      <family val="2"/>
      <charset val="238"/>
    </font>
    <font>
      <b/>
      <sz val="12"/>
      <name val="Arial"/>
      <family val="2"/>
      <charset val="238"/>
    </font>
    <font>
      <sz val="10"/>
      <name val="Arial"/>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rgb="FFFF0000"/>
      <name val="Calibri"/>
      <family val="2"/>
      <charset val="238"/>
      <scheme val="minor"/>
    </font>
    <font>
      <sz val="10"/>
      <color theme="1"/>
      <name val="Calibri"/>
      <family val="2"/>
      <charset val="238"/>
      <scheme val="minor"/>
    </font>
    <font>
      <b/>
      <sz val="8"/>
      <color theme="1"/>
      <name val="Calibri"/>
      <family val="2"/>
      <charset val="238"/>
      <scheme val="minor"/>
    </font>
    <font>
      <b/>
      <sz val="12"/>
      <color theme="1"/>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sz val="10"/>
      <color rgb="FFFF0000"/>
      <name val="Arial"/>
      <family val="2"/>
      <charset val="238"/>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2" borderId="8" applyNumberFormat="0" applyFont="0" applyAlignment="0" applyProtection="0"/>
  </cellStyleXfs>
  <cellXfs count="87">
    <xf numFmtId="0" fontId="0" fillId="0" borderId="0" xfId="0"/>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2" xfId="0" applyFont="1" applyBorder="1" applyAlignment="1" applyProtection="1"/>
    <xf numFmtId="0" fontId="6" fillId="0" borderId="0" xfId="0" applyFont="1" applyBorder="1" applyAlignment="1" applyProtection="1"/>
    <xf numFmtId="0" fontId="0" fillId="0" borderId="0" xfId="0" applyProtection="1"/>
    <xf numFmtId="0" fontId="6" fillId="0" borderId="0" xfId="0" applyFont="1" applyFill="1" applyBorder="1" applyAlignment="1" applyProtection="1"/>
    <xf numFmtId="0" fontId="0" fillId="0" borderId="0" xfId="0" applyFont="1" applyBorder="1" applyAlignment="1" applyProtection="1">
      <alignment horizontal="center" wrapText="1"/>
    </xf>
    <xf numFmtId="0" fontId="7" fillId="0" borderId="0" xfId="0" applyFont="1" applyBorder="1" applyProtection="1"/>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7" fillId="0" borderId="0" xfId="0" applyFont="1" applyFill="1" applyBorder="1" applyAlignment="1" applyProtection="1"/>
    <xf numFmtId="0" fontId="7" fillId="0" borderId="0" xfId="0" applyFont="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right"/>
    </xf>
    <xf numFmtId="14" fontId="7" fillId="0" borderId="1" xfId="0" applyNumberFormat="1" applyFont="1" applyBorder="1" applyProtection="1"/>
    <xf numFmtId="0" fontId="7" fillId="0" borderId="0" xfId="0" applyFont="1" applyBorder="1" applyAlignment="1" applyProtection="1">
      <alignment horizontal="right"/>
    </xf>
    <xf numFmtId="0" fontId="7" fillId="0" borderId="0" xfId="0" applyFont="1" applyProtection="1"/>
    <xf numFmtId="0" fontId="0" fillId="0" borderId="0" xfId="0" applyFont="1" applyProtection="1"/>
    <xf numFmtId="0" fontId="0" fillId="0" borderId="0" xfId="0" applyFont="1" applyBorder="1" applyProtection="1"/>
    <xf numFmtId="0" fontId="7" fillId="0" borderId="0" xfId="0" applyFont="1" applyBorder="1" applyAlignment="1" applyProtection="1">
      <alignment horizontal="center"/>
    </xf>
    <xf numFmtId="0" fontId="0" fillId="0" borderId="1" xfId="0" applyBorder="1" applyProtection="1">
      <protection locked="0"/>
    </xf>
    <xf numFmtId="0" fontId="7" fillId="0" borderId="3" xfId="0" applyFont="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9" fillId="0" borderId="0" xfId="0" applyFont="1" applyBorder="1" applyAlignment="1" applyProtection="1"/>
    <xf numFmtId="0" fontId="7" fillId="0" borderId="0" xfId="0" applyFont="1" applyBorder="1" applyAlignment="1" applyProtection="1">
      <alignment horizontal="left"/>
    </xf>
    <xf numFmtId="0" fontId="8" fillId="4" borderId="1" xfId="0" applyFont="1" applyFill="1" applyBorder="1" applyAlignment="1" applyProtection="1">
      <alignment horizontal="center" wrapText="1"/>
    </xf>
    <xf numFmtId="0" fontId="6" fillId="5" borderId="4" xfId="0" applyFont="1" applyFill="1" applyBorder="1" applyAlignment="1" applyProtection="1">
      <alignment horizontal="left"/>
    </xf>
    <xf numFmtId="0" fontId="6" fillId="5" borderId="4" xfId="0" applyFont="1" applyFill="1" applyBorder="1" applyAlignment="1" applyProtection="1">
      <alignment horizontal="center" vertical="center"/>
    </xf>
    <xf numFmtId="0" fontId="0" fillId="0" borderId="0" xfId="0" applyAlignment="1" applyProtection="1"/>
    <xf numFmtId="0" fontId="0" fillId="0" borderId="0" xfId="0" applyBorder="1" applyAlignment="1" applyProtection="1">
      <alignment horizontal="center" wrapText="1"/>
    </xf>
    <xf numFmtId="0" fontId="0" fillId="0" borderId="0" xfId="0" applyAlignment="1" applyProtection="1"/>
    <xf numFmtId="0" fontId="0" fillId="0" borderId="0" xfId="0" applyBorder="1" applyAlignment="1" applyProtection="1">
      <alignment horizontal="center" wrapText="1"/>
    </xf>
    <xf numFmtId="0" fontId="8" fillId="6" borderId="1" xfId="0" applyFont="1" applyFill="1" applyBorder="1" applyAlignment="1" applyProtection="1">
      <alignment horizontal="center"/>
    </xf>
    <xf numFmtId="0" fontId="0" fillId="0" borderId="1" xfId="0" applyBorder="1" applyProtection="1"/>
    <xf numFmtId="0" fontId="7" fillId="6" borderId="1" xfId="0" applyFont="1" applyFill="1" applyBorder="1" applyAlignment="1" applyProtection="1">
      <alignment horizontal="center"/>
    </xf>
    <xf numFmtId="0" fontId="0" fillId="0" borderId="0" xfId="0" applyBorder="1" applyAlignment="1" applyProtection="1">
      <alignment horizontal="center" wrapText="1"/>
    </xf>
    <xf numFmtId="0" fontId="10" fillId="0" borderId="1" xfId="0" applyFont="1" applyBorder="1" applyAlignment="1" applyProtection="1">
      <alignment wrapText="1"/>
    </xf>
    <xf numFmtId="49" fontId="12" fillId="7" borderId="1" xfId="1" applyNumberFormat="1" applyFont="1" applyFill="1" applyBorder="1" applyAlignment="1" applyProtection="1">
      <alignment horizontal="center" vertical="center" wrapText="1"/>
    </xf>
    <xf numFmtId="0" fontId="13" fillId="7" borderId="1" xfId="1" applyFont="1" applyFill="1" applyBorder="1" applyAlignment="1" applyProtection="1">
      <alignment horizontal="left" vertical="center" wrapText="1"/>
    </xf>
    <xf numFmtId="49" fontId="13" fillId="7" borderId="1" xfId="1" applyNumberFormat="1" applyFont="1" applyFill="1" applyBorder="1" applyAlignment="1" applyProtection="1">
      <alignment horizontal="left" vertical="center" wrapText="1"/>
    </xf>
    <xf numFmtId="0" fontId="10" fillId="0" borderId="0" xfId="0" applyFont="1" applyProtection="1"/>
    <xf numFmtId="49"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9" fontId="14" fillId="0" borderId="1" xfId="0" applyNumberFormat="1" applyFont="1" applyBorder="1" applyProtection="1"/>
    <xf numFmtId="49" fontId="14" fillId="0" borderId="1" xfId="0" applyNumberFormat="1" applyFont="1" applyBorder="1" applyAlignment="1" applyProtection="1">
      <alignment horizontal="justify"/>
    </xf>
    <xf numFmtId="0" fontId="14" fillId="0" borderId="1" xfId="0" applyFont="1" applyBorder="1" applyProtection="1"/>
    <xf numFmtId="0" fontId="10" fillId="0" borderId="1" xfId="0" applyFont="1" applyBorder="1" applyProtection="1"/>
    <xf numFmtId="0" fontId="14" fillId="0" borderId="1" xfId="0" applyFont="1" applyBorder="1" applyAlignment="1" applyProtection="1">
      <alignment horizontal="justify"/>
    </xf>
    <xf numFmtId="49" fontId="3" fillId="0" borderId="1" xfId="0" applyNumberFormat="1"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9" fontId="10" fillId="0" borderId="1" xfId="0" applyNumberFormat="1" applyFont="1" applyBorder="1" applyProtection="1"/>
    <xf numFmtId="49" fontId="15" fillId="0" borderId="0" xfId="0" applyNumberFormat="1" applyFont="1" applyAlignment="1" applyProtection="1">
      <alignment horizontal="center" vertical="center" wrapText="1"/>
    </xf>
    <xf numFmtId="0" fontId="16" fillId="0" borderId="0" xfId="0" applyFont="1" applyAlignment="1" applyProtection="1">
      <alignment vertical="center" wrapText="1"/>
    </xf>
    <xf numFmtId="49" fontId="12"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49" fontId="10" fillId="0" borderId="0" xfId="0" applyNumberFormat="1" applyFont="1" applyProtection="1"/>
    <xf numFmtId="49" fontId="0" fillId="0" borderId="1" xfId="0" applyNumberFormat="1" applyBorder="1" applyProtection="1">
      <protection locked="0"/>
    </xf>
    <xf numFmtId="49" fontId="0" fillId="0" borderId="1" xfId="0" applyNumberFormat="1" applyBorder="1" applyProtection="1"/>
    <xf numFmtId="0" fontId="8" fillId="6" borderId="5"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1" xfId="0" applyFont="1" applyFill="1" applyBorder="1" applyAlignment="1" applyProtection="1">
      <alignment horizontal="center"/>
    </xf>
    <xf numFmtId="0" fontId="6" fillId="6" borderId="1" xfId="0" applyFont="1" applyFill="1" applyBorder="1" applyAlignment="1" applyProtection="1">
      <alignment horizontal="center"/>
    </xf>
    <xf numFmtId="0" fontId="7" fillId="3" borderId="1" xfId="0" applyFont="1" applyFill="1" applyBorder="1" applyAlignment="1" applyProtection="1">
      <alignment vertical="center"/>
    </xf>
    <xf numFmtId="0" fontId="0" fillId="0" borderId="1" xfId="0" applyBorder="1" applyAlignment="1" applyProtection="1">
      <alignment vertical="center"/>
    </xf>
    <xf numFmtId="0" fontId="6" fillId="5" borderId="5" xfId="0" applyFont="1" applyFill="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6" fillId="6" borderId="5" xfId="0" applyFont="1" applyFill="1" applyBorder="1" applyAlignment="1" applyProtection="1"/>
    <xf numFmtId="0" fontId="0" fillId="6" borderId="6" xfId="0" applyFill="1" applyBorder="1" applyAlignment="1" applyProtection="1"/>
    <xf numFmtId="0" fontId="0" fillId="6" borderId="7" xfId="0" applyFill="1" applyBorder="1" applyAlignment="1" applyProtection="1"/>
    <xf numFmtId="0" fontId="0" fillId="0" borderId="0" xfId="0" applyBorder="1" applyAlignment="1" applyProtection="1">
      <alignment horizontal="center" wrapText="1"/>
    </xf>
    <xf numFmtId="0" fontId="0" fillId="0" borderId="0" xfId="0" applyAlignment="1" applyProtection="1"/>
    <xf numFmtId="0" fontId="11" fillId="0" borderId="0" xfId="0" applyFont="1" applyBorder="1" applyAlignment="1" applyProtection="1">
      <alignment horizontal="center" wrapText="1"/>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0" fontId="6" fillId="5" borderId="5" xfId="0" applyFont="1" applyFill="1" applyBorder="1" applyAlignment="1" applyProtection="1"/>
    <xf numFmtId="0" fontId="0" fillId="0" borderId="6" xfId="0" applyBorder="1" applyAlignment="1" applyProtection="1"/>
    <xf numFmtId="0" fontId="0" fillId="0" borderId="7" xfId="0" applyBorder="1" applyAlignment="1" applyProtection="1"/>
    <xf numFmtId="0" fontId="8" fillId="3" borderId="1" xfId="0" applyFont="1" applyFill="1" applyBorder="1" applyAlignment="1" applyProtection="1">
      <alignment vertical="center"/>
    </xf>
    <xf numFmtId="14" fontId="7" fillId="0" borderId="2" xfId="0" applyNumberFormat="1" applyFont="1" applyBorder="1" applyAlignment="1" applyProtection="1">
      <protection locked="0"/>
    </xf>
    <xf numFmtId="0" fontId="0" fillId="0" borderId="2" xfId="0" applyBorder="1" applyAlignment="1" applyProtection="1">
      <protection locked="0"/>
    </xf>
    <xf numFmtId="0" fontId="6" fillId="6" borderId="5" xfId="0" applyFont="1" applyFill="1" applyBorder="1" applyAlignment="1" applyProtection="1">
      <alignment horizontal="center"/>
    </xf>
    <xf numFmtId="0" fontId="0" fillId="6" borderId="6" xfId="0" applyFill="1" applyBorder="1" applyAlignment="1" applyProtection="1">
      <alignment horizontal="center"/>
    </xf>
    <xf numFmtId="0" fontId="0" fillId="6" borderId="7" xfId="0" applyFill="1" applyBorder="1" applyAlignment="1" applyProtection="1">
      <alignment horizontal="center"/>
    </xf>
  </cellXfs>
  <cellStyles count="2">
    <cellStyle name="Navadno" xfId="0" builtinId="0"/>
    <cellStyle name="Opomba" xfId="1"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579438</xdr:colOff>
      <xdr:row>1</xdr:row>
      <xdr:rowOff>1</xdr:rowOff>
    </xdr:from>
    <xdr:to>
      <xdr:col>5</xdr:col>
      <xdr:colOff>3879065</xdr:colOff>
      <xdr:row>4</xdr:row>
      <xdr:rowOff>114397</xdr:rowOff>
    </xdr:to>
    <xdr:pic>
      <xdr:nvPicPr>
        <xdr:cNvPr id="5" name="Slika 4" descr="sklad mizs ess.png"/>
        <xdr:cNvPicPr>
          <a:picLocks noChangeAspect="1"/>
        </xdr:cNvPicPr>
      </xdr:nvPicPr>
      <xdr:blipFill>
        <a:blip xmlns:r="http://schemas.openxmlformats.org/officeDocument/2006/relationships" r:embed="rId1" cstate="print"/>
        <a:stretch>
          <a:fillRect/>
        </a:stretch>
      </xdr:blipFill>
      <xdr:spPr>
        <a:xfrm>
          <a:off x="642938" y="190501"/>
          <a:ext cx="574437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10468"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152400</xdr:rowOff>
    </xdr:from>
    <xdr:to>
      <xdr:col>5</xdr:col>
      <xdr:colOff>3439327</xdr:colOff>
      <xdr:row>4</xdr:row>
      <xdr:rowOff>76296</xdr:rowOff>
    </xdr:to>
    <xdr:pic>
      <xdr:nvPicPr>
        <xdr:cNvPr id="6" name="Slika 5" descr="sklad mizs ess.png"/>
        <xdr:cNvPicPr>
          <a:picLocks noChangeAspect="1"/>
        </xdr:cNvPicPr>
      </xdr:nvPicPr>
      <xdr:blipFill>
        <a:blip xmlns:r="http://schemas.openxmlformats.org/officeDocument/2006/relationships" r:embed="rId2" cstate="print"/>
        <a:stretch>
          <a:fillRect/>
        </a:stretch>
      </xdr:blipFill>
      <xdr:spPr>
        <a:xfrm>
          <a:off x="714375" y="152400"/>
          <a:ext cx="5744377" cy="68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171450</xdr:colOff>
      <xdr:row>18</xdr:row>
      <xdr:rowOff>171450</xdr:rowOff>
    </xdr:from>
    <xdr:to>
      <xdr:col>20</xdr:col>
      <xdr:colOff>590550</xdr:colOff>
      <xdr:row>19</xdr:row>
      <xdr:rowOff>0</xdr:rowOff>
    </xdr:to>
    <xdr:pic>
      <xdr:nvPicPr>
        <xdr:cNvPr id="215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18</xdr:row>
      <xdr:rowOff>171450</xdr:rowOff>
    </xdr:from>
    <xdr:to>
      <xdr:col>20</xdr:col>
      <xdr:colOff>590550</xdr:colOff>
      <xdr:row>19</xdr:row>
      <xdr:rowOff>0</xdr:rowOff>
    </xdr:to>
    <xdr:pic>
      <xdr:nvPicPr>
        <xdr:cNvPr id="2155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47625</xdr:rowOff>
    </xdr:from>
    <xdr:to>
      <xdr:col>5</xdr:col>
      <xdr:colOff>3706027</xdr:colOff>
      <xdr:row>3</xdr:row>
      <xdr:rowOff>162021</xdr:rowOff>
    </xdr:to>
    <xdr:pic>
      <xdr:nvPicPr>
        <xdr:cNvPr id="9" name="Slika 8" descr="sklad mizs ess.png"/>
        <xdr:cNvPicPr>
          <a:picLocks noChangeAspect="1"/>
        </xdr:cNvPicPr>
      </xdr:nvPicPr>
      <xdr:blipFill>
        <a:blip xmlns:r="http://schemas.openxmlformats.org/officeDocument/2006/relationships" r:embed="rId2" cstate="print"/>
        <a:stretch>
          <a:fillRect/>
        </a:stretch>
      </xdr:blipFill>
      <xdr:spPr>
        <a:xfrm>
          <a:off x="981075" y="47625"/>
          <a:ext cx="5744377" cy="68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257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258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xdr:row>
      <xdr:rowOff>28575</xdr:rowOff>
    </xdr:from>
    <xdr:to>
      <xdr:col>5</xdr:col>
      <xdr:colOff>3582202</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57250" y="219075"/>
          <a:ext cx="5744377" cy="68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36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360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600075</xdr:colOff>
      <xdr:row>1</xdr:row>
      <xdr:rowOff>19050</xdr:rowOff>
    </xdr:from>
    <xdr:to>
      <xdr:col>5</xdr:col>
      <xdr:colOff>3420277</xdr:colOff>
      <xdr:row>4</xdr:row>
      <xdr:rowOff>133446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695325" y="209550"/>
          <a:ext cx="5744377" cy="685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462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462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1</xdr:row>
      <xdr:rowOff>28575</xdr:rowOff>
    </xdr:from>
    <xdr:to>
      <xdr:col>5</xdr:col>
      <xdr:colOff>3648877</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23925" y="219075"/>
          <a:ext cx="5744377" cy="685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564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56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1</xdr:row>
      <xdr:rowOff>9525</xdr:rowOff>
    </xdr:from>
    <xdr:to>
      <xdr:col>5</xdr:col>
      <xdr:colOff>3610777</xdr:colOff>
      <xdr:row>4</xdr:row>
      <xdr:rowOff>123921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85825" y="200025"/>
          <a:ext cx="5744377" cy="685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667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667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0</xdr:row>
      <xdr:rowOff>171450</xdr:rowOff>
    </xdr:from>
    <xdr:to>
      <xdr:col>5</xdr:col>
      <xdr:colOff>3715552</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90600" y="171450"/>
          <a:ext cx="5744377" cy="6858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769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77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171450</xdr:rowOff>
    </xdr:from>
    <xdr:to>
      <xdr:col>5</xdr:col>
      <xdr:colOff>3706027</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81075" y="171450"/>
          <a:ext cx="5744377" cy="68589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J27"/>
  <sheetViews>
    <sheetView showGridLines="0" view="pageBreakPreview" topLeftCell="A10" zoomScale="120" zoomScaleNormal="100" zoomScaleSheetLayoutView="120" workbookViewId="0">
      <selection activeCell="F11" sqref="F11"/>
    </sheetView>
  </sheetViews>
  <sheetFormatPr defaultColWidth="9.109375" defaultRowHeight="14.4"/>
  <cols>
    <col min="1" max="1" width="1" style="5" customWidth="1"/>
    <col min="2" max="5" width="9.109375" style="5"/>
    <col min="6" max="6" width="67.88671875" style="5" customWidth="1"/>
    <col min="7" max="16384" width="9.109375" style="5"/>
  </cols>
  <sheetData>
    <row r="6" spans="2:10">
      <c r="B6" s="84" t="s">
        <v>15</v>
      </c>
      <c r="C6" s="85"/>
      <c r="D6" s="85"/>
      <c r="E6" s="85"/>
      <c r="F6" s="86"/>
    </row>
    <row r="7" spans="2:10">
      <c r="B7" s="6"/>
      <c r="C7" s="30"/>
      <c r="D7" s="30"/>
      <c r="E7" s="30"/>
      <c r="F7" s="30"/>
    </row>
    <row r="8" spans="2:10" ht="30" customHeight="1">
      <c r="B8" s="73" t="s">
        <v>19</v>
      </c>
      <c r="C8" s="74"/>
      <c r="D8" s="74"/>
      <c r="E8" s="74"/>
      <c r="F8" s="74"/>
      <c r="G8" s="7"/>
      <c r="H8" s="4"/>
      <c r="I8" s="4"/>
      <c r="J8" s="4"/>
    </row>
    <row r="9" spans="2:10" ht="81" customHeight="1">
      <c r="B9" s="75" t="s">
        <v>599</v>
      </c>
      <c r="C9" s="74"/>
      <c r="D9" s="74"/>
      <c r="E9" s="74"/>
      <c r="F9" s="74"/>
      <c r="G9" s="37"/>
      <c r="H9" s="4"/>
      <c r="I9" s="4"/>
      <c r="J9" s="4"/>
    </row>
    <row r="10" spans="2:10">
      <c r="C10" s="31"/>
      <c r="D10" s="31"/>
      <c r="E10" s="31"/>
      <c r="F10" s="31"/>
    </row>
    <row r="11" spans="2:10">
      <c r="B11" s="65" t="s">
        <v>13</v>
      </c>
      <c r="C11" s="66"/>
      <c r="D11" s="66"/>
      <c r="E11" s="66"/>
      <c r="F11" s="58"/>
    </row>
    <row r="12" spans="2:10" ht="30" customHeight="1">
      <c r="B12" s="65" t="s">
        <v>0</v>
      </c>
      <c r="C12" s="66"/>
      <c r="D12" s="66"/>
      <c r="E12" s="66"/>
      <c r="F12" s="38" t="str">
        <f>IF(ISNA(VLOOKUP($F$11,sifrant!$A$2:$I$215,1,FALSE))=TRUE,"napačna šifra projekta!!!!",VLOOKUP($F$11,sifrant!$A$2:$I$215,2))</f>
        <v>napačna šifra projekta!!!!</v>
      </c>
    </row>
    <row r="13" spans="2:10" ht="25.5" customHeight="1">
      <c r="B13" s="65" t="s">
        <v>1</v>
      </c>
      <c r="C13" s="66"/>
      <c r="D13" s="66"/>
      <c r="E13" s="66"/>
      <c r="F13" s="38" t="str">
        <f>IF(ISNA(VLOOKUP($F$11,sifrant!$A$2:$I$215,1,FALSE))=TRUE,"napačna šifra projekta!!!!",VLOOKUP($F$11,sifrant!$A$2:$I$215,3))</f>
        <v>napačna šifra projekta!!!!</v>
      </c>
    </row>
    <row r="14" spans="2:10" ht="25.5" customHeight="1">
      <c r="B14" s="65" t="s">
        <v>12</v>
      </c>
      <c r="C14" s="66"/>
      <c r="D14" s="66"/>
      <c r="E14" s="66"/>
      <c r="F14" s="38" t="str">
        <f>IF(ISNA(VLOOKUP($F$11,sifrant!$A$2:$I$215,1,FALSE))=TRUE,"napačna šifra projekta!!!!",VLOOKUP($F$11,sifrant!$A$2:$I$215,4))</f>
        <v>napačna šifra projekta!!!!</v>
      </c>
    </row>
    <row r="15" spans="2:10">
      <c r="B15" s="65" t="s">
        <v>2</v>
      </c>
      <c r="C15" s="66"/>
      <c r="D15" s="66"/>
      <c r="E15" s="66"/>
      <c r="F15" s="21"/>
    </row>
    <row r="16" spans="2:10" ht="15" thickBot="1">
      <c r="B16" s="6"/>
      <c r="C16" s="30"/>
      <c r="D16" s="30"/>
      <c r="E16" s="30"/>
      <c r="F16" s="30"/>
    </row>
    <row r="17" spans="2:10" ht="30.75" customHeight="1" thickBot="1">
      <c r="B17" s="67" t="s">
        <v>600</v>
      </c>
      <c r="C17" s="68"/>
      <c r="D17" s="68"/>
      <c r="E17" s="69"/>
      <c r="F17" s="29">
        <f>SUM(F20:F27)</f>
        <v>0</v>
      </c>
      <c r="G17" s="4"/>
      <c r="H17" s="4"/>
      <c r="I17" s="4"/>
      <c r="J17" s="4"/>
    </row>
    <row r="18" spans="2:10">
      <c r="B18" s="11"/>
      <c r="C18" s="12"/>
      <c r="D18" s="12"/>
      <c r="E18" s="12"/>
      <c r="F18" s="25"/>
      <c r="G18" s="12"/>
      <c r="H18" s="12"/>
      <c r="I18" s="12"/>
      <c r="J18" s="12"/>
    </row>
    <row r="19" spans="2:10">
      <c r="B19" s="63" t="s">
        <v>14</v>
      </c>
      <c r="C19" s="64"/>
      <c r="D19" s="64"/>
      <c r="E19" s="64"/>
      <c r="F19" s="34" t="s">
        <v>5</v>
      </c>
      <c r="G19" s="12"/>
      <c r="H19" s="12"/>
      <c r="I19" s="12"/>
      <c r="J19" s="12"/>
    </row>
    <row r="20" spans="2:10">
      <c r="B20" s="60">
        <f>'časovnica Š1 '!F16</f>
        <v>0</v>
      </c>
      <c r="C20" s="61"/>
      <c r="D20" s="61"/>
      <c r="E20" s="62"/>
      <c r="F20" s="36">
        <f>'časovnica Š1 '!F19</f>
        <v>0</v>
      </c>
      <c r="G20" s="12"/>
      <c r="H20" s="12"/>
      <c r="I20" s="12"/>
      <c r="J20" s="12"/>
    </row>
    <row r="21" spans="2:10">
      <c r="B21" s="60">
        <f>'časovnica Š2'!F15</f>
        <v>0</v>
      </c>
      <c r="C21" s="61"/>
      <c r="D21" s="61"/>
      <c r="E21" s="62"/>
      <c r="F21" s="36">
        <f>'časovnica Š2'!F18</f>
        <v>0</v>
      </c>
      <c r="G21" s="12"/>
      <c r="H21" s="12"/>
      <c r="I21" s="12"/>
      <c r="J21" s="12"/>
    </row>
    <row r="22" spans="2:10">
      <c r="B22" s="60">
        <f>'časovnica Š3'!F16</f>
        <v>0</v>
      </c>
      <c r="C22" s="61"/>
      <c r="D22" s="61"/>
      <c r="E22" s="62"/>
      <c r="F22" s="36">
        <f>'časovnica Š3'!F19</f>
        <v>0</v>
      </c>
    </row>
    <row r="23" spans="2:10">
      <c r="B23" s="60">
        <f>'časovnica Š4'!F16</f>
        <v>0</v>
      </c>
      <c r="C23" s="61"/>
      <c r="D23" s="61"/>
      <c r="E23" s="62"/>
      <c r="F23" s="36">
        <f>'časovnica Š4'!F19</f>
        <v>0</v>
      </c>
    </row>
    <row r="24" spans="2:10">
      <c r="B24" s="60">
        <f>'časovnica Š5'!F16</f>
        <v>0</v>
      </c>
      <c r="C24" s="61"/>
      <c r="D24" s="61"/>
      <c r="E24" s="62"/>
      <c r="F24" s="36">
        <f>'časovnica Š5'!F19</f>
        <v>0</v>
      </c>
    </row>
    <row r="25" spans="2:10">
      <c r="B25" s="60">
        <f>'časovnica Š6'!F16</f>
        <v>0</v>
      </c>
      <c r="C25" s="61"/>
      <c r="D25" s="61"/>
      <c r="E25" s="62"/>
      <c r="F25" s="36">
        <f>'časovnica Š6'!F19</f>
        <v>0</v>
      </c>
    </row>
    <row r="26" spans="2:10">
      <c r="B26" s="60">
        <f>'časovnica Š7'!F16</f>
        <v>0</v>
      </c>
      <c r="C26" s="61"/>
      <c r="D26" s="61"/>
      <c r="E26" s="62"/>
      <c r="F26" s="36">
        <f>'časovnica Š7'!F19</f>
        <v>0</v>
      </c>
    </row>
    <row r="27" spans="2:10">
      <c r="B27" s="60">
        <f>'časovnica Š8'!F16</f>
        <v>0</v>
      </c>
      <c r="C27" s="61"/>
      <c r="D27" s="61"/>
      <c r="E27" s="62"/>
      <c r="F27" s="36">
        <f>'časovnica Š8'!F19</f>
        <v>0</v>
      </c>
    </row>
  </sheetData>
  <sheetProtection password="DD83" sheet="1" objects="1" scenarios="1" selectLockedCells="1"/>
  <mergeCells count="18">
    <mergeCell ref="B13:E13"/>
    <mergeCell ref="B14:E14"/>
    <mergeCell ref="B15:E15"/>
    <mergeCell ref="B17:E17"/>
    <mergeCell ref="B6:F6"/>
    <mergeCell ref="B8:F8"/>
    <mergeCell ref="B9:F9"/>
    <mergeCell ref="B11:E11"/>
    <mergeCell ref="B12:E12"/>
    <mergeCell ref="B26:E26"/>
    <mergeCell ref="B27:E27"/>
    <mergeCell ref="B19:E19"/>
    <mergeCell ref="B20:E20"/>
    <mergeCell ref="B21:E21"/>
    <mergeCell ref="B22:E22"/>
    <mergeCell ref="B23:E23"/>
    <mergeCell ref="B24:E24"/>
    <mergeCell ref="B25:E25"/>
  </mergeCells>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dimension ref="A1:J215"/>
  <sheetViews>
    <sheetView workbookViewId="0">
      <selection sqref="A1:IV65536"/>
    </sheetView>
  </sheetViews>
  <sheetFormatPr defaultColWidth="9.109375" defaultRowHeight="15.6"/>
  <cols>
    <col min="1" max="1" width="18.5546875" style="55" customWidth="1"/>
    <col min="2" max="2" width="65.6640625" style="56" customWidth="1"/>
    <col min="3" max="4" width="50.6640625" style="56" customWidth="1"/>
    <col min="5" max="5" width="13.44140625" style="57" bestFit="1" customWidth="1"/>
    <col min="6" max="6" width="12.6640625" style="57" bestFit="1" customWidth="1"/>
    <col min="7" max="7" width="26" style="57" bestFit="1" customWidth="1"/>
    <col min="8" max="8" width="23" style="42" bestFit="1" customWidth="1"/>
    <col min="9" max="9" width="18.33203125" style="57" bestFit="1" customWidth="1"/>
    <col min="10" max="10" width="15.109375" style="42" bestFit="1" customWidth="1"/>
    <col min="11" max="16384" width="9.109375" style="42"/>
  </cols>
  <sheetData>
    <row r="1" spans="1:10" ht="39.9" customHeight="1">
      <c r="A1" s="39" t="s">
        <v>20</v>
      </c>
      <c r="B1" s="40" t="s">
        <v>0</v>
      </c>
      <c r="C1" s="40" t="s">
        <v>21</v>
      </c>
      <c r="D1" s="40" t="s">
        <v>22</v>
      </c>
      <c r="E1" s="41" t="s">
        <v>23</v>
      </c>
      <c r="F1" s="41" t="s">
        <v>24</v>
      </c>
      <c r="G1" s="41" t="s">
        <v>25</v>
      </c>
      <c r="H1" s="41" t="s">
        <v>26</v>
      </c>
      <c r="I1" s="41" t="s">
        <v>27</v>
      </c>
      <c r="J1" s="41" t="s">
        <v>28</v>
      </c>
    </row>
    <row r="2" spans="1:10" ht="39.9" customHeight="1">
      <c r="A2" s="43" t="s">
        <v>29</v>
      </c>
      <c r="B2" s="44" t="s">
        <v>30</v>
      </c>
      <c r="C2" s="44" t="s">
        <v>31</v>
      </c>
      <c r="D2" s="44" t="s">
        <v>31</v>
      </c>
      <c r="E2" s="45" t="s">
        <v>32</v>
      </c>
      <c r="F2" s="46" t="s">
        <v>33</v>
      </c>
      <c r="G2" s="47" t="s">
        <v>34</v>
      </c>
      <c r="H2" s="48" t="s">
        <v>35</v>
      </c>
      <c r="I2" s="47" t="s">
        <v>36</v>
      </c>
      <c r="J2" s="47" t="s">
        <v>37</v>
      </c>
    </row>
    <row r="3" spans="1:10" ht="39.9" customHeight="1">
      <c r="A3" s="43" t="s">
        <v>38</v>
      </c>
      <c r="B3" s="44" t="s">
        <v>39</v>
      </c>
      <c r="C3" s="44" t="s">
        <v>40</v>
      </c>
      <c r="D3" s="44" t="s">
        <v>40</v>
      </c>
      <c r="E3" s="49" t="s">
        <v>41</v>
      </c>
      <c r="F3" s="47">
        <v>2288591000</v>
      </c>
      <c r="G3" s="47" t="s">
        <v>42</v>
      </c>
      <c r="H3" s="49" t="s">
        <v>35</v>
      </c>
      <c r="I3" s="47" t="s">
        <v>43</v>
      </c>
      <c r="J3" s="47" t="s">
        <v>44</v>
      </c>
    </row>
    <row r="4" spans="1:10" ht="39.9" customHeight="1">
      <c r="A4" s="43" t="s">
        <v>45</v>
      </c>
      <c r="B4" s="44" t="s">
        <v>46</v>
      </c>
      <c r="C4" s="44" t="s">
        <v>47</v>
      </c>
      <c r="D4" s="44" t="s">
        <v>48</v>
      </c>
      <c r="E4" s="49" t="s">
        <v>49</v>
      </c>
      <c r="F4" s="49">
        <v>5920884000</v>
      </c>
      <c r="G4" s="47" t="s">
        <v>50</v>
      </c>
      <c r="H4" s="49" t="s">
        <v>51</v>
      </c>
      <c r="I4" s="47" t="s">
        <v>52</v>
      </c>
      <c r="J4" s="47" t="s">
        <v>53</v>
      </c>
    </row>
    <row r="5" spans="1:10" ht="39.9" customHeight="1">
      <c r="A5" s="43" t="s">
        <v>54</v>
      </c>
      <c r="B5" s="44" t="s">
        <v>55</v>
      </c>
      <c r="C5" s="44" t="s">
        <v>47</v>
      </c>
      <c r="D5" s="44" t="s">
        <v>56</v>
      </c>
      <c r="E5" s="49" t="s">
        <v>49</v>
      </c>
      <c r="F5" s="49">
        <v>5920884000</v>
      </c>
      <c r="G5" s="47" t="s">
        <v>50</v>
      </c>
      <c r="H5" s="49" t="s">
        <v>51</v>
      </c>
      <c r="I5" s="47" t="s">
        <v>52</v>
      </c>
      <c r="J5" s="47" t="s">
        <v>53</v>
      </c>
    </row>
    <row r="6" spans="1:10" ht="39.9" customHeight="1">
      <c r="A6" s="43" t="s">
        <v>57</v>
      </c>
      <c r="B6" s="44" t="s">
        <v>58</v>
      </c>
      <c r="C6" s="44" t="s">
        <v>47</v>
      </c>
      <c r="D6" s="44" t="s">
        <v>56</v>
      </c>
      <c r="E6" s="49" t="s">
        <v>49</v>
      </c>
      <c r="F6" s="49">
        <v>5920884000</v>
      </c>
      <c r="G6" s="47" t="s">
        <v>50</v>
      </c>
      <c r="H6" s="49" t="s">
        <v>51</v>
      </c>
      <c r="I6" s="47" t="s">
        <v>52</v>
      </c>
      <c r="J6" s="47" t="s">
        <v>53</v>
      </c>
    </row>
    <row r="7" spans="1:10" ht="39.9" customHeight="1">
      <c r="A7" s="43" t="s">
        <v>59</v>
      </c>
      <c r="B7" s="44" t="s">
        <v>60</v>
      </c>
      <c r="C7" s="44" t="s">
        <v>47</v>
      </c>
      <c r="D7" s="44" t="s">
        <v>61</v>
      </c>
      <c r="E7" s="49" t="s">
        <v>49</v>
      </c>
      <c r="F7" s="49">
        <v>5920884000</v>
      </c>
      <c r="G7" s="47" t="s">
        <v>50</v>
      </c>
      <c r="H7" s="49" t="s">
        <v>51</v>
      </c>
      <c r="I7" s="47" t="s">
        <v>52</v>
      </c>
      <c r="J7" s="47" t="s">
        <v>53</v>
      </c>
    </row>
    <row r="8" spans="1:10" ht="39.9" customHeight="1">
      <c r="A8" s="43" t="s">
        <v>62</v>
      </c>
      <c r="B8" s="44" t="s">
        <v>63</v>
      </c>
      <c r="C8" s="44" t="s">
        <v>64</v>
      </c>
      <c r="D8" s="44" t="s">
        <v>64</v>
      </c>
      <c r="E8" s="49">
        <v>93627076</v>
      </c>
      <c r="F8" s="49">
        <v>3619630000</v>
      </c>
      <c r="G8" s="47" t="s">
        <v>65</v>
      </c>
      <c r="H8" s="49" t="s">
        <v>35</v>
      </c>
      <c r="I8" s="49" t="s">
        <v>66</v>
      </c>
      <c r="J8" s="47" t="s">
        <v>67</v>
      </c>
    </row>
    <row r="9" spans="1:10" ht="39.9" customHeight="1">
      <c r="A9" s="43" t="s">
        <v>68</v>
      </c>
      <c r="B9" s="44" t="s">
        <v>69</v>
      </c>
      <c r="C9" s="44" t="s">
        <v>70</v>
      </c>
      <c r="D9" s="44" t="s">
        <v>71</v>
      </c>
      <c r="E9" s="49" t="s">
        <v>72</v>
      </c>
      <c r="F9" s="49">
        <v>1914464000</v>
      </c>
      <c r="G9" s="47" t="s">
        <v>73</v>
      </c>
      <c r="H9" s="48" t="s">
        <v>74</v>
      </c>
      <c r="I9" s="49" t="s">
        <v>75</v>
      </c>
      <c r="J9" s="47" t="s">
        <v>76</v>
      </c>
    </row>
    <row r="10" spans="1:10" ht="39.9" customHeight="1">
      <c r="A10" s="43" t="s">
        <v>77</v>
      </c>
      <c r="B10" s="44" t="s">
        <v>78</v>
      </c>
      <c r="C10" s="44" t="s">
        <v>70</v>
      </c>
      <c r="D10" s="44" t="s">
        <v>71</v>
      </c>
      <c r="E10" s="49" t="s">
        <v>72</v>
      </c>
      <c r="F10" s="49">
        <v>1914464000</v>
      </c>
      <c r="G10" s="47" t="s">
        <v>73</v>
      </c>
      <c r="H10" s="48" t="s">
        <v>74</v>
      </c>
      <c r="I10" s="49" t="s">
        <v>75</v>
      </c>
      <c r="J10" s="47" t="s">
        <v>76</v>
      </c>
    </row>
    <row r="11" spans="1:10" ht="39.9" customHeight="1">
      <c r="A11" s="43" t="s">
        <v>79</v>
      </c>
      <c r="B11" s="44" t="s">
        <v>80</v>
      </c>
      <c r="C11" s="44" t="s">
        <v>70</v>
      </c>
      <c r="D11" s="44" t="s">
        <v>71</v>
      </c>
      <c r="E11" s="49" t="s">
        <v>72</v>
      </c>
      <c r="F11" s="49">
        <v>1914464000</v>
      </c>
      <c r="G11" s="47" t="s">
        <v>73</v>
      </c>
      <c r="H11" s="48" t="s">
        <v>74</v>
      </c>
      <c r="I11" s="49" t="s">
        <v>75</v>
      </c>
      <c r="J11" s="47" t="s">
        <v>76</v>
      </c>
    </row>
    <row r="12" spans="1:10" ht="39.9" customHeight="1">
      <c r="A12" s="50" t="s">
        <v>81</v>
      </c>
      <c r="B12" s="51" t="s">
        <v>82</v>
      </c>
      <c r="C12" s="51" t="s">
        <v>83</v>
      </c>
      <c r="D12" s="51" t="s">
        <v>83</v>
      </c>
      <c r="E12" s="49" t="s">
        <v>84</v>
      </c>
      <c r="F12" s="47">
        <v>2287994000</v>
      </c>
      <c r="G12" s="47" t="s">
        <v>85</v>
      </c>
      <c r="H12" s="49" t="s">
        <v>86</v>
      </c>
      <c r="I12" s="47" t="s">
        <v>87</v>
      </c>
      <c r="J12" s="47" t="s">
        <v>88</v>
      </c>
    </row>
    <row r="13" spans="1:10" ht="39.9" customHeight="1">
      <c r="A13" s="43" t="s">
        <v>89</v>
      </c>
      <c r="B13" s="44" t="s">
        <v>90</v>
      </c>
      <c r="C13" s="44" t="s">
        <v>91</v>
      </c>
      <c r="D13" s="44" t="s">
        <v>92</v>
      </c>
      <c r="E13" s="49" t="s">
        <v>93</v>
      </c>
      <c r="F13" s="49">
        <v>1810014000</v>
      </c>
      <c r="G13" s="47" t="s">
        <v>94</v>
      </c>
      <c r="H13" s="47" t="s">
        <v>95</v>
      </c>
      <c r="I13" s="49" t="s">
        <v>96</v>
      </c>
      <c r="J13" s="47" t="s">
        <v>97</v>
      </c>
    </row>
    <row r="14" spans="1:10" ht="39.9" customHeight="1">
      <c r="A14" s="43" t="s">
        <v>98</v>
      </c>
      <c r="B14" s="44" t="s">
        <v>99</v>
      </c>
      <c r="C14" s="44" t="s">
        <v>91</v>
      </c>
      <c r="D14" s="44" t="s">
        <v>92</v>
      </c>
      <c r="E14" s="49" t="s">
        <v>93</v>
      </c>
      <c r="F14" s="49">
        <v>1810014000</v>
      </c>
      <c r="G14" s="47" t="s">
        <v>94</v>
      </c>
      <c r="H14" s="47" t="s">
        <v>95</v>
      </c>
      <c r="I14" s="49" t="s">
        <v>96</v>
      </c>
      <c r="J14" s="47" t="s">
        <v>97</v>
      </c>
    </row>
    <row r="15" spans="1:10" ht="39.9" customHeight="1">
      <c r="A15" s="43" t="s">
        <v>100</v>
      </c>
      <c r="B15" s="44" t="s">
        <v>101</v>
      </c>
      <c r="C15" s="44" t="s">
        <v>91</v>
      </c>
      <c r="D15" s="44" t="s">
        <v>92</v>
      </c>
      <c r="E15" s="49" t="s">
        <v>93</v>
      </c>
      <c r="F15" s="49">
        <v>1810014000</v>
      </c>
      <c r="G15" s="47" t="s">
        <v>94</v>
      </c>
      <c r="H15" s="47" t="s">
        <v>95</v>
      </c>
      <c r="I15" s="49" t="s">
        <v>96</v>
      </c>
      <c r="J15" s="47" t="s">
        <v>97</v>
      </c>
    </row>
    <row r="16" spans="1:10" ht="39.9" customHeight="1">
      <c r="A16" s="43" t="s">
        <v>102</v>
      </c>
      <c r="B16" s="44" t="s">
        <v>103</v>
      </c>
      <c r="C16" s="44" t="s">
        <v>91</v>
      </c>
      <c r="D16" s="44" t="s">
        <v>92</v>
      </c>
      <c r="E16" s="49" t="s">
        <v>93</v>
      </c>
      <c r="F16" s="49">
        <v>1810014000</v>
      </c>
      <c r="G16" s="47" t="s">
        <v>94</v>
      </c>
      <c r="H16" s="47" t="s">
        <v>95</v>
      </c>
      <c r="I16" s="49" t="s">
        <v>96</v>
      </c>
      <c r="J16" s="47" t="s">
        <v>97</v>
      </c>
    </row>
    <row r="17" spans="1:10" ht="39.9" customHeight="1">
      <c r="A17" s="43" t="s">
        <v>104</v>
      </c>
      <c r="B17" s="44" t="s">
        <v>105</v>
      </c>
      <c r="C17" s="44" t="s">
        <v>91</v>
      </c>
      <c r="D17" s="44" t="s">
        <v>106</v>
      </c>
      <c r="E17" s="49" t="s">
        <v>93</v>
      </c>
      <c r="F17" s="49">
        <v>1810014000</v>
      </c>
      <c r="G17" s="47" t="s">
        <v>94</v>
      </c>
      <c r="H17" s="47" t="s">
        <v>95</v>
      </c>
      <c r="I17" s="49" t="s">
        <v>96</v>
      </c>
      <c r="J17" s="47" t="s">
        <v>97</v>
      </c>
    </row>
    <row r="18" spans="1:10" ht="39.9" customHeight="1">
      <c r="A18" s="43" t="s">
        <v>107</v>
      </c>
      <c r="B18" s="44" t="s">
        <v>108</v>
      </c>
      <c r="C18" s="44" t="s">
        <v>91</v>
      </c>
      <c r="D18" s="44" t="s">
        <v>106</v>
      </c>
      <c r="E18" s="49" t="s">
        <v>93</v>
      </c>
      <c r="F18" s="49">
        <v>1810014000</v>
      </c>
      <c r="G18" s="47" t="s">
        <v>94</v>
      </c>
      <c r="H18" s="47" t="s">
        <v>95</v>
      </c>
      <c r="I18" s="49" t="s">
        <v>96</v>
      </c>
      <c r="J18" s="47" t="s">
        <v>97</v>
      </c>
    </row>
    <row r="19" spans="1:10" ht="39.9" customHeight="1">
      <c r="A19" s="43" t="s">
        <v>109</v>
      </c>
      <c r="B19" s="44" t="s">
        <v>110</v>
      </c>
      <c r="C19" s="44" t="s">
        <v>91</v>
      </c>
      <c r="D19" s="44" t="s">
        <v>106</v>
      </c>
      <c r="E19" s="49" t="s">
        <v>93</v>
      </c>
      <c r="F19" s="49">
        <v>1810014000</v>
      </c>
      <c r="G19" s="47" t="s">
        <v>94</v>
      </c>
      <c r="H19" s="47" t="s">
        <v>95</v>
      </c>
      <c r="I19" s="49" t="s">
        <v>96</v>
      </c>
      <c r="J19" s="47" t="s">
        <v>97</v>
      </c>
    </row>
    <row r="20" spans="1:10" ht="39.9" customHeight="1">
      <c r="A20" s="43" t="s">
        <v>111</v>
      </c>
      <c r="B20" s="44" t="s">
        <v>112</v>
      </c>
      <c r="C20" s="44" t="s">
        <v>91</v>
      </c>
      <c r="D20" s="44" t="s">
        <v>106</v>
      </c>
      <c r="E20" s="49" t="s">
        <v>93</v>
      </c>
      <c r="F20" s="49">
        <v>1810014000</v>
      </c>
      <c r="G20" s="47" t="s">
        <v>94</v>
      </c>
      <c r="H20" s="47" t="s">
        <v>95</v>
      </c>
      <c r="I20" s="49" t="s">
        <v>96</v>
      </c>
      <c r="J20" s="47" t="s">
        <v>97</v>
      </c>
    </row>
    <row r="21" spans="1:10" ht="39.9" customHeight="1">
      <c r="A21" s="43" t="s">
        <v>113</v>
      </c>
      <c r="B21" s="44" t="s">
        <v>114</v>
      </c>
      <c r="C21" s="44" t="s">
        <v>91</v>
      </c>
      <c r="D21" s="44" t="s">
        <v>106</v>
      </c>
      <c r="E21" s="49" t="s">
        <v>93</v>
      </c>
      <c r="F21" s="49">
        <v>1810014000</v>
      </c>
      <c r="G21" s="47" t="s">
        <v>94</v>
      </c>
      <c r="H21" s="47" t="s">
        <v>95</v>
      </c>
      <c r="I21" s="49" t="s">
        <v>96</v>
      </c>
      <c r="J21" s="47" t="s">
        <v>97</v>
      </c>
    </row>
    <row r="22" spans="1:10" ht="39.9" customHeight="1">
      <c r="A22" s="43" t="s">
        <v>115</v>
      </c>
      <c r="B22" s="44" t="s">
        <v>116</v>
      </c>
      <c r="C22" s="44" t="s">
        <v>91</v>
      </c>
      <c r="D22" s="44" t="s">
        <v>117</v>
      </c>
      <c r="E22" s="49" t="s">
        <v>93</v>
      </c>
      <c r="F22" s="49">
        <v>1810014000</v>
      </c>
      <c r="G22" s="47" t="s">
        <v>94</v>
      </c>
      <c r="H22" s="47" t="s">
        <v>95</v>
      </c>
      <c r="I22" s="49" t="s">
        <v>96</v>
      </c>
      <c r="J22" s="47" t="s">
        <v>97</v>
      </c>
    </row>
    <row r="23" spans="1:10" ht="39.9" customHeight="1">
      <c r="A23" s="43" t="s">
        <v>118</v>
      </c>
      <c r="B23" s="44" t="s">
        <v>119</v>
      </c>
      <c r="C23" s="44" t="s">
        <v>91</v>
      </c>
      <c r="D23" s="44" t="s">
        <v>117</v>
      </c>
      <c r="E23" s="49" t="s">
        <v>93</v>
      </c>
      <c r="F23" s="49">
        <v>1810014000</v>
      </c>
      <c r="G23" s="47" t="s">
        <v>94</v>
      </c>
      <c r="H23" s="47" t="s">
        <v>95</v>
      </c>
      <c r="I23" s="49" t="s">
        <v>96</v>
      </c>
      <c r="J23" s="47" t="s">
        <v>97</v>
      </c>
    </row>
    <row r="24" spans="1:10" ht="39.9" customHeight="1">
      <c r="A24" s="43" t="s">
        <v>120</v>
      </c>
      <c r="B24" s="44" t="s">
        <v>121</v>
      </c>
      <c r="C24" s="44" t="s">
        <v>91</v>
      </c>
      <c r="D24" s="44" t="s">
        <v>117</v>
      </c>
      <c r="E24" s="49" t="s">
        <v>93</v>
      </c>
      <c r="F24" s="49">
        <v>1810014000</v>
      </c>
      <c r="G24" s="47" t="s">
        <v>94</v>
      </c>
      <c r="H24" s="47" t="s">
        <v>95</v>
      </c>
      <c r="I24" s="49" t="s">
        <v>96</v>
      </c>
      <c r="J24" s="47" t="s">
        <v>97</v>
      </c>
    </row>
    <row r="25" spans="1:10" ht="39.9" customHeight="1">
      <c r="A25" s="43" t="s">
        <v>122</v>
      </c>
      <c r="B25" s="44" t="s">
        <v>123</v>
      </c>
      <c r="C25" s="44" t="s">
        <v>91</v>
      </c>
      <c r="D25" s="44" t="s">
        <v>117</v>
      </c>
      <c r="E25" s="49" t="s">
        <v>93</v>
      </c>
      <c r="F25" s="49">
        <v>1810014000</v>
      </c>
      <c r="G25" s="47" t="s">
        <v>94</v>
      </c>
      <c r="H25" s="47" t="s">
        <v>95</v>
      </c>
      <c r="I25" s="49" t="s">
        <v>96</v>
      </c>
      <c r="J25" s="47" t="s">
        <v>97</v>
      </c>
    </row>
    <row r="26" spans="1:10" ht="39.9" customHeight="1">
      <c r="A26" s="43" t="s">
        <v>124</v>
      </c>
      <c r="B26" s="44" t="s">
        <v>125</v>
      </c>
      <c r="C26" s="44" t="s">
        <v>91</v>
      </c>
      <c r="D26" s="44" t="s">
        <v>117</v>
      </c>
      <c r="E26" s="49" t="s">
        <v>93</v>
      </c>
      <c r="F26" s="49">
        <v>1810014000</v>
      </c>
      <c r="G26" s="47" t="s">
        <v>94</v>
      </c>
      <c r="H26" s="47" t="s">
        <v>95</v>
      </c>
      <c r="I26" s="49" t="s">
        <v>96</v>
      </c>
      <c r="J26" s="47" t="s">
        <v>97</v>
      </c>
    </row>
    <row r="27" spans="1:10" ht="39.9" customHeight="1">
      <c r="A27" s="43" t="s">
        <v>126</v>
      </c>
      <c r="B27" s="44" t="s">
        <v>127</v>
      </c>
      <c r="C27" s="44" t="s">
        <v>91</v>
      </c>
      <c r="D27" s="44" t="s">
        <v>128</v>
      </c>
      <c r="E27" s="49" t="s">
        <v>93</v>
      </c>
      <c r="F27" s="49">
        <v>1810014000</v>
      </c>
      <c r="G27" s="47" t="s">
        <v>94</v>
      </c>
      <c r="H27" s="47" t="s">
        <v>95</v>
      </c>
      <c r="I27" s="49" t="s">
        <v>96</v>
      </c>
      <c r="J27" s="47" t="s">
        <v>97</v>
      </c>
    </row>
    <row r="28" spans="1:10" ht="39.9" customHeight="1">
      <c r="A28" s="43" t="s">
        <v>129</v>
      </c>
      <c r="B28" s="44" t="s">
        <v>130</v>
      </c>
      <c r="C28" s="44" t="s">
        <v>91</v>
      </c>
      <c r="D28" s="44" t="s">
        <v>128</v>
      </c>
      <c r="E28" s="49" t="s">
        <v>93</v>
      </c>
      <c r="F28" s="49">
        <v>1810014000</v>
      </c>
      <c r="G28" s="47" t="s">
        <v>94</v>
      </c>
      <c r="H28" s="47" t="s">
        <v>95</v>
      </c>
      <c r="I28" s="49" t="s">
        <v>96</v>
      </c>
      <c r="J28" s="47" t="s">
        <v>97</v>
      </c>
    </row>
    <row r="29" spans="1:10" ht="39.9" customHeight="1">
      <c r="A29" s="43" t="s">
        <v>131</v>
      </c>
      <c r="B29" s="44" t="s">
        <v>132</v>
      </c>
      <c r="C29" s="44" t="s">
        <v>91</v>
      </c>
      <c r="D29" s="44" t="s">
        <v>128</v>
      </c>
      <c r="E29" s="49" t="s">
        <v>93</v>
      </c>
      <c r="F29" s="49">
        <v>1810014000</v>
      </c>
      <c r="G29" s="47" t="s">
        <v>94</v>
      </c>
      <c r="H29" s="47" t="s">
        <v>95</v>
      </c>
      <c r="I29" s="49" t="s">
        <v>96</v>
      </c>
      <c r="J29" s="47" t="s">
        <v>97</v>
      </c>
    </row>
    <row r="30" spans="1:10" ht="39.9" customHeight="1">
      <c r="A30" s="43" t="s">
        <v>133</v>
      </c>
      <c r="B30" s="44" t="s">
        <v>134</v>
      </c>
      <c r="C30" s="44" t="s">
        <v>91</v>
      </c>
      <c r="D30" s="44" t="s">
        <v>128</v>
      </c>
      <c r="E30" s="49" t="s">
        <v>93</v>
      </c>
      <c r="F30" s="49">
        <v>1810014000</v>
      </c>
      <c r="G30" s="47" t="s">
        <v>94</v>
      </c>
      <c r="H30" s="47" t="s">
        <v>95</v>
      </c>
      <c r="I30" s="49" t="s">
        <v>96</v>
      </c>
      <c r="J30" s="47" t="s">
        <v>97</v>
      </c>
    </row>
    <row r="31" spans="1:10" ht="39.9" customHeight="1">
      <c r="A31" s="43" t="s">
        <v>135</v>
      </c>
      <c r="B31" s="44" t="s">
        <v>136</v>
      </c>
      <c r="C31" s="44" t="s">
        <v>91</v>
      </c>
      <c r="D31" s="44" t="s">
        <v>128</v>
      </c>
      <c r="E31" s="49" t="s">
        <v>93</v>
      </c>
      <c r="F31" s="49">
        <v>1810014000</v>
      </c>
      <c r="G31" s="47" t="s">
        <v>94</v>
      </c>
      <c r="H31" s="47" t="s">
        <v>95</v>
      </c>
      <c r="I31" s="49" t="s">
        <v>96</v>
      </c>
      <c r="J31" s="47" t="s">
        <v>97</v>
      </c>
    </row>
    <row r="32" spans="1:10" ht="39.9" customHeight="1">
      <c r="A32" s="43" t="s">
        <v>137</v>
      </c>
      <c r="B32" s="44" t="s">
        <v>138</v>
      </c>
      <c r="C32" s="44" t="s">
        <v>91</v>
      </c>
      <c r="D32" s="44" t="s">
        <v>139</v>
      </c>
      <c r="E32" s="49" t="s">
        <v>93</v>
      </c>
      <c r="F32" s="49">
        <v>1810014000</v>
      </c>
      <c r="G32" s="47" t="s">
        <v>94</v>
      </c>
      <c r="H32" s="47" t="s">
        <v>95</v>
      </c>
      <c r="I32" s="49" t="s">
        <v>96</v>
      </c>
      <c r="J32" s="47" t="s">
        <v>97</v>
      </c>
    </row>
    <row r="33" spans="1:10" ht="39.9" customHeight="1">
      <c r="A33" s="43" t="s">
        <v>140</v>
      </c>
      <c r="B33" s="44" t="s">
        <v>141</v>
      </c>
      <c r="C33" s="44" t="s">
        <v>91</v>
      </c>
      <c r="D33" s="44" t="s">
        <v>139</v>
      </c>
      <c r="E33" s="49" t="s">
        <v>93</v>
      </c>
      <c r="F33" s="49">
        <v>1810014000</v>
      </c>
      <c r="G33" s="47" t="s">
        <v>94</v>
      </c>
      <c r="H33" s="47" t="s">
        <v>95</v>
      </c>
      <c r="I33" s="49" t="s">
        <v>96</v>
      </c>
      <c r="J33" s="47" t="s">
        <v>97</v>
      </c>
    </row>
    <row r="34" spans="1:10" ht="39.9" customHeight="1">
      <c r="A34" s="43" t="s">
        <v>142</v>
      </c>
      <c r="B34" s="44" t="s">
        <v>143</v>
      </c>
      <c r="C34" s="44" t="s">
        <v>91</v>
      </c>
      <c r="D34" s="44" t="s">
        <v>139</v>
      </c>
      <c r="E34" s="49" t="s">
        <v>93</v>
      </c>
      <c r="F34" s="49">
        <v>1810014000</v>
      </c>
      <c r="G34" s="47" t="s">
        <v>94</v>
      </c>
      <c r="H34" s="47" t="s">
        <v>95</v>
      </c>
      <c r="I34" s="49" t="s">
        <v>96</v>
      </c>
      <c r="J34" s="47" t="s">
        <v>97</v>
      </c>
    </row>
    <row r="35" spans="1:10" ht="39.9" customHeight="1">
      <c r="A35" s="43" t="s">
        <v>144</v>
      </c>
      <c r="B35" s="44" t="s">
        <v>145</v>
      </c>
      <c r="C35" s="44" t="s">
        <v>91</v>
      </c>
      <c r="D35" s="44" t="s">
        <v>146</v>
      </c>
      <c r="E35" s="49" t="s">
        <v>93</v>
      </c>
      <c r="F35" s="49">
        <v>1810014000</v>
      </c>
      <c r="G35" s="47" t="s">
        <v>94</v>
      </c>
      <c r="H35" s="47" t="s">
        <v>95</v>
      </c>
      <c r="I35" s="49" t="s">
        <v>96</v>
      </c>
      <c r="J35" s="47" t="s">
        <v>97</v>
      </c>
    </row>
    <row r="36" spans="1:10" ht="39.9" customHeight="1">
      <c r="A36" s="43" t="s">
        <v>147</v>
      </c>
      <c r="B36" s="44" t="s">
        <v>148</v>
      </c>
      <c r="C36" s="44" t="s">
        <v>91</v>
      </c>
      <c r="D36" s="44" t="s">
        <v>146</v>
      </c>
      <c r="E36" s="49" t="s">
        <v>93</v>
      </c>
      <c r="F36" s="49">
        <v>1810014000</v>
      </c>
      <c r="G36" s="47" t="s">
        <v>94</v>
      </c>
      <c r="H36" s="47" t="s">
        <v>95</v>
      </c>
      <c r="I36" s="49" t="s">
        <v>96</v>
      </c>
      <c r="J36" s="47" t="s">
        <v>97</v>
      </c>
    </row>
    <row r="37" spans="1:10" ht="39.9" customHeight="1">
      <c r="A37" s="43" t="s">
        <v>149</v>
      </c>
      <c r="B37" s="44" t="s">
        <v>150</v>
      </c>
      <c r="C37" s="44" t="s">
        <v>91</v>
      </c>
      <c r="D37" s="44" t="s">
        <v>146</v>
      </c>
      <c r="E37" s="49" t="s">
        <v>93</v>
      </c>
      <c r="F37" s="49">
        <v>1810014000</v>
      </c>
      <c r="G37" s="47" t="s">
        <v>94</v>
      </c>
      <c r="H37" s="47" t="s">
        <v>95</v>
      </c>
      <c r="I37" s="49" t="s">
        <v>96</v>
      </c>
      <c r="J37" s="47" t="s">
        <v>97</v>
      </c>
    </row>
    <row r="38" spans="1:10" ht="39.9" customHeight="1">
      <c r="A38" s="43" t="s">
        <v>151</v>
      </c>
      <c r="B38" s="44" t="s">
        <v>152</v>
      </c>
      <c r="C38" s="44" t="s">
        <v>91</v>
      </c>
      <c r="D38" s="44" t="s">
        <v>146</v>
      </c>
      <c r="E38" s="49" t="s">
        <v>93</v>
      </c>
      <c r="F38" s="49">
        <v>1810014000</v>
      </c>
      <c r="G38" s="47" t="s">
        <v>94</v>
      </c>
      <c r="H38" s="47" t="s">
        <v>95</v>
      </c>
      <c r="I38" s="49" t="s">
        <v>96</v>
      </c>
      <c r="J38" s="47" t="s">
        <v>97</v>
      </c>
    </row>
    <row r="39" spans="1:10" ht="39.9" customHeight="1">
      <c r="A39" s="43" t="s">
        <v>153</v>
      </c>
      <c r="B39" s="44" t="s">
        <v>154</v>
      </c>
      <c r="C39" s="44" t="s">
        <v>155</v>
      </c>
      <c r="D39" s="44" t="s">
        <v>155</v>
      </c>
      <c r="E39" s="49" t="s">
        <v>156</v>
      </c>
      <c r="F39" s="49">
        <v>2230526000</v>
      </c>
      <c r="G39" s="47" t="s">
        <v>157</v>
      </c>
      <c r="H39" s="49" t="s">
        <v>35</v>
      </c>
      <c r="I39" s="47" t="s">
        <v>158</v>
      </c>
      <c r="J39" s="47" t="s">
        <v>159</v>
      </c>
    </row>
    <row r="40" spans="1:10" ht="39.9" customHeight="1">
      <c r="A40" s="43" t="s">
        <v>160</v>
      </c>
      <c r="B40" s="44" t="s">
        <v>161</v>
      </c>
      <c r="C40" s="44" t="s">
        <v>155</v>
      </c>
      <c r="D40" s="44" t="s">
        <v>155</v>
      </c>
      <c r="E40" s="49" t="s">
        <v>156</v>
      </c>
      <c r="F40" s="49">
        <v>2230526000</v>
      </c>
      <c r="G40" s="47" t="s">
        <v>157</v>
      </c>
      <c r="H40" s="49" t="s">
        <v>35</v>
      </c>
      <c r="I40" s="47" t="s">
        <v>158</v>
      </c>
      <c r="J40" s="47" t="s">
        <v>159</v>
      </c>
    </row>
    <row r="41" spans="1:10" ht="39.9" customHeight="1">
      <c r="A41" s="43" t="s">
        <v>162</v>
      </c>
      <c r="B41" s="44" t="s">
        <v>163</v>
      </c>
      <c r="C41" s="44" t="s">
        <v>155</v>
      </c>
      <c r="D41" s="44" t="s">
        <v>155</v>
      </c>
      <c r="E41" s="49" t="s">
        <v>156</v>
      </c>
      <c r="F41" s="49">
        <v>2230526000</v>
      </c>
      <c r="G41" s="47" t="s">
        <v>157</v>
      </c>
      <c r="H41" s="49" t="s">
        <v>35</v>
      </c>
      <c r="I41" s="47" t="s">
        <v>158</v>
      </c>
      <c r="J41" s="47" t="s">
        <v>159</v>
      </c>
    </row>
    <row r="42" spans="1:10" ht="39.9" customHeight="1">
      <c r="A42" s="43" t="s">
        <v>164</v>
      </c>
      <c r="B42" s="44" t="s">
        <v>165</v>
      </c>
      <c r="C42" s="44" t="s">
        <v>155</v>
      </c>
      <c r="D42" s="44" t="s">
        <v>155</v>
      </c>
      <c r="E42" s="49" t="s">
        <v>156</v>
      </c>
      <c r="F42" s="49">
        <v>2230526000</v>
      </c>
      <c r="G42" s="47" t="s">
        <v>157</v>
      </c>
      <c r="H42" s="49" t="s">
        <v>35</v>
      </c>
      <c r="I42" s="47" t="s">
        <v>158</v>
      </c>
      <c r="J42" s="47" t="s">
        <v>159</v>
      </c>
    </row>
    <row r="43" spans="1:10" ht="39.9" customHeight="1">
      <c r="A43" s="43" t="s">
        <v>166</v>
      </c>
      <c r="B43" s="44" t="s">
        <v>167</v>
      </c>
      <c r="C43" s="44" t="s">
        <v>155</v>
      </c>
      <c r="D43" s="44" t="s">
        <v>155</v>
      </c>
      <c r="E43" s="49" t="s">
        <v>156</v>
      </c>
      <c r="F43" s="49">
        <v>2230526000</v>
      </c>
      <c r="G43" s="47" t="s">
        <v>157</v>
      </c>
      <c r="H43" s="49" t="s">
        <v>35</v>
      </c>
      <c r="I43" s="47" t="s">
        <v>158</v>
      </c>
      <c r="J43" s="47" t="s">
        <v>159</v>
      </c>
    </row>
    <row r="44" spans="1:10" ht="39.9" customHeight="1">
      <c r="A44" s="43" t="s">
        <v>168</v>
      </c>
      <c r="B44" s="44" t="s">
        <v>169</v>
      </c>
      <c r="C44" s="44" t="s">
        <v>170</v>
      </c>
      <c r="D44" s="44" t="s">
        <v>170</v>
      </c>
      <c r="E44" s="49" t="s">
        <v>171</v>
      </c>
      <c r="F44" s="49">
        <v>3375650000</v>
      </c>
      <c r="G44" s="47" t="s">
        <v>172</v>
      </c>
      <c r="H44" s="49" t="s">
        <v>95</v>
      </c>
      <c r="I44" s="49" t="s">
        <v>173</v>
      </c>
      <c r="J44" s="47" t="s">
        <v>174</v>
      </c>
    </row>
    <row r="45" spans="1:10" ht="39.9" customHeight="1">
      <c r="A45" s="43" t="s">
        <v>175</v>
      </c>
      <c r="B45" s="44" t="s">
        <v>176</v>
      </c>
      <c r="C45" s="44" t="s">
        <v>170</v>
      </c>
      <c r="D45" s="44" t="s">
        <v>170</v>
      </c>
      <c r="E45" s="49" t="s">
        <v>171</v>
      </c>
      <c r="F45" s="49">
        <v>3375650000</v>
      </c>
      <c r="G45" s="47" t="s">
        <v>172</v>
      </c>
      <c r="H45" s="49" t="s">
        <v>95</v>
      </c>
      <c r="I45" s="49" t="s">
        <v>173</v>
      </c>
      <c r="J45" s="47" t="s">
        <v>174</v>
      </c>
    </row>
    <row r="46" spans="1:10" ht="39.9" customHeight="1">
      <c r="A46" s="43" t="s">
        <v>177</v>
      </c>
      <c r="B46" s="44" t="s">
        <v>178</v>
      </c>
      <c r="C46" s="44" t="s">
        <v>170</v>
      </c>
      <c r="D46" s="44" t="s">
        <v>170</v>
      </c>
      <c r="E46" s="49" t="s">
        <v>171</v>
      </c>
      <c r="F46" s="49">
        <v>3375650000</v>
      </c>
      <c r="G46" s="47" t="s">
        <v>172</v>
      </c>
      <c r="H46" s="49" t="s">
        <v>95</v>
      </c>
      <c r="I46" s="49" t="s">
        <v>173</v>
      </c>
      <c r="J46" s="47" t="s">
        <v>174</v>
      </c>
    </row>
    <row r="47" spans="1:10" ht="39.9" customHeight="1">
      <c r="A47" s="43" t="s">
        <v>179</v>
      </c>
      <c r="B47" s="44" t="s">
        <v>180</v>
      </c>
      <c r="C47" s="44" t="s">
        <v>181</v>
      </c>
      <c r="D47" s="44" t="s">
        <v>182</v>
      </c>
      <c r="E47" s="49" t="s">
        <v>183</v>
      </c>
      <c r="F47" s="49">
        <v>3455416000</v>
      </c>
      <c r="G47" s="47" t="s">
        <v>184</v>
      </c>
      <c r="H47" s="49" t="s">
        <v>185</v>
      </c>
      <c r="I47" s="47" t="s">
        <v>186</v>
      </c>
      <c r="J47" s="47" t="s">
        <v>187</v>
      </c>
    </row>
    <row r="48" spans="1:10" ht="39.9" customHeight="1">
      <c r="A48" s="43" t="s">
        <v>188</v>
      </c>
      <c r="B48" s="44" t="s">
        <v>189</v>
      </c>
      <c r="C48" s="44" t="s">
        <v>190</v>
      </c>
      <c r="D48" s="44" t="s">
        <v>191</v>
      </c>
      <c r="E48" s="47" t="s">
        <v>192</v>
      </c>
      <c r="F48" s="47">
        <v>2156539000</v>
      </c>
      <c r="G48" s="47" t="s">
        <v>193</v>
      </c>
      <c r="H48" s="47" t="s">
        <v>194</v>
      </c>
      <c r="I48" s="47" t="s">
        <v>195</v>
      </c>
      <c r="J48" s="47" t="s">
        <v>196</v>
      </c>
    </row>
    <row r="49" spans="1:10" ht="39.9" customHeight="1">
      <c r="A49" s="43" t="s">
        <v>197</v>
      </c>
      <c r="B49" s="44" t="s">
        <v>198</v>
      </c>
      <c r="C49" s="44" t="s">
        <v>190</v>
      </c>
      <c r="D49" s="44" t="s">
        <v>191</v>
      </c>
      <c r="E49" s="47" t="s">
        <v>192</v>
      </c>
      <c r="F49" s="47">
        <v>2156539000</v>
      </c>
      <c r="G49" s="47" t="s">
        <v>193</v>
      </c>
      <c r="H49" s="47" t="s">
        <v>194</v>
      </c>
      <c r="I49" s="47" t="s">
        <v>195</v>
      </c>
      <c r="J49" s="47" t="s">
        <v>196</v>
      </c>
    </row>
    <row r="50" spans="1:10" ht="39.9" customHeight="1">
      <c r="A50" s="43" t="s">
        <v>199</v>
      </c>
      <c r="B50" s="44" t="s">
        <v>200</v>
      </c>
      <c r="C50" s="44" t="s">
        <v>190</v>
      </c>
      <c r="D50" s="44" t="s">
        <v>191</v>
      </c>
      <c r="E50" s="47" t="s">
        <v>192</v>
      </c>
      <c r="F50" s="47">
        <v>2156539000</v>
      </c>
      <c r="G50" s="47" t="s">
        <v>193</v>
      </c>
      <c r="H50" s="47" t="s">
        <v>194</v>
      </c>
      <c r="I50" s="47" t="s">
        <v>195</v>
      </c>
      <c r="J50" s="47" t="s">
        <v>196</v>
      </c>
    </row>
    <row r="51" spans="1:10" ht="39.9" customHeight="1">
      <c r="A51" s="43" t="s">
        <v>201</v>
      </c>
      <c r="B51" s="44" t="s">
        <v>202</v>
      </c>
      <c r="C51" s="44" t="s">
        <v>203</v>
      </c>
      <c r="D51" s="44" t="s">
        <v>204</v>
      </c>
      <c r="E51" s="47" t="s">
        <v>205</v>
      </c>
      <c r="F51" s="49">
        <v>2250152000</v>
      </c>
      <c r="G51" s="47" t="s">
        <v>206</v>
      </c>
      <c r="H51" s="47" t="s">
        <v>207</v>
      </c>
      <c r="I51" s="47" t="s">
        <v>208</v>
      </c>
      <c r="J51" s="47" t="s">
        <v>209</v>
      </c>
    </row>
    <row r="52" spans="1:10" ht="39.9" customHeight="1">
      <c r="A52" s="43" t="s">
        <v>210</v>
      </c>
      <c r="B52" s="44" t="s">
        <v>211</v>
      </c>
      <c r="C52" s="44" t="s">
        <v>203</v>
      </c>
      <c r="D52" s="44" t="s">
        <v>204</v>
      </c>
      <c r="E52" s="47" t="s">
        <v>205</v>
      </c>
      <c r="F52" s="49">
        <v>2250152000</v>
      </c>
      <c r="G52" s="47" t="s">
        <v>206</v>
      </c>
      <c r="H52" s="47" t="s">
        <v>207</v>
      </c>
      <c r="I52" s="47" t="s">
        <v>208</v>
      </c>
      <c r="J52" s="47" t="s">
        <v>209</v>
      </c>
    </row>
    <row r="53" spans="1:10" ht="39.9" customHeight="1">
      <c r="A53" s="43" t="s">
        <v>212</v>
      </c>
      <c r="B53" s="44" t="s">
        <v>213</v>
      </c>
      <c r="C53" s="44" t="s">
        <v>214</v>
      </c>
      <c r="D53" s="44" t="s">
        <v>215</v>
      </c>
      <c r="E53" s="47">
        <v>82193592</v>
      </c>
      <c r="F53" s="49">
        <v>2333929000</v>
      </c>
      <c r="G53" s="47" t="s">
        <v>216</v>
      </c>
      <c r="H53" s="49" t="s">
        <v>74</v>
      </c>
      <c r="I53" s="47" t="s">
        <v>217</v>
      </c>
      <c r="J53" s="47" t="s">
        <v>218</v>
      </c>
    </row>
    <row r="54" spans="1:10" ht="39.9" customHeight="1">
      <c r="A54" s="43" t="s">
        <v>219</v>
      </c>
      <c r="B54" s="44" t="s">
        <v>220</v>
      </c>
      <c r="C54" s="44" t="s">
        <v>214</v>
      </c>
      <c r="D54" s="44" t="s">
        <v>215</v>
      </c>
      <c r="E54" s="47">
        <v>82193592</v>
      </c>
      <c r="F54" s="49">
        <v>2333929000</v>
      </c>
      <c r="G54" s="47" t="s">
        <v>216</v>
      </c>
      <c r="H54" s="49" t="s">
        <v>74</v>
      </c>
      <c r="I54" s="47" t="s">
        <v>217</v>
      </c>
      <c r="J54" s="47" t="s">
        <v>218</v>
      </c>
    </row>
    <row r="55" spans="1:10" ht="39.9" customHeight="1">
      <c r="A55" s="43" t="s">
        <v>221</v>
      </c>
      <c r="B55" s="44" t="s">
        <v>222</v>
      </c>
      <c r="C55" s="44" t="s">
        <v>214</v>
      </c>
      <c r="D55" s="44" t="s">
        <v>215</v>
      </c>
      <c r="E55" s="47">
        <v>82193592</v>
      </c>
      <c r="F55" s="49">
        <v>2333929000</v>
      </c>
      <c r="G55" s="47" t="s">
        <v>216</v>
      </c>
      <c r="H55" s="49" t="s">
        <v>74</v>
      </c>
      <c r="I55" s="47" t="s">
        <v>217</v>
      </c>
      <c r="J55" s="47" t="s">
        <v>218</v>
      </c>
    </row>
    <row r="56" spans="1:10" ht="39.9" customHeight="1">
      <c r="A56" s="43" t="s">
        <v>223</v>
      </c>
      <c r="B56" s="44" t="s">
        <v>224</v>
      </c>
      <c r="C56" s="44" t="s">
        <v>214</v>
      </c>
      <c r="D56" s="44" t="s">
        <v>215</v>
      </c>
      <c r="E56" s="47">
        <v>82193592</v>
      </c>
      <c r="F56" s="49">
        <v>2333929000</v>
      </c>
      <c r="G56" s="47" t="s">
        <v>216</v>
      </c>
      <c r="H56" s="49" t="s">
        <v>74</v>
      </c>
      <c r="I56" s="47" t="s">
        <v>217</v>
      </c>
      <c r="J56" s="47" t="s">
        <v>218</v>
      </c>
    </row>
    <row r="57" spans="1:10" ht="39.9" customHeight="1">
      <c r="A57" s="43" t="s">
        <v>225</v>
      </c>
      <c r="B57" s="44" t="s">
        <v>226</v>
      </c>
      <c r="C57" s="44" t="s">
        <v>214</v>
      </c>
      <c r="D57" s="44" t="s">
        <v>215</v>
      </c>
      <c r="E57" s="47">
        <v>82193592</v>
      </c>
      <c r="F57" s="49">
        <v>2333929000</v>
      </c>
      <c r="G57" s="47" t="s">
        <v>216</v>
      </c>
      <c r="H57" s="49" t="s">
        <v>74</v>
      </c>
      <c r="I57" s="47" t="s">
        <v>217</v>
      </c>
      <c r="J57" s="47" t="s">
        <v>218</v>
      </c>
    </row>
    <row r="58" spans="1:10" ht="39.9" customHeight="1">
      <c r="A58" s="43" t="s">
        <v>227</v>
      </c>
      <c r="B58" s="44" t="s">
        <v>228</v>
      </c>
      <c r="C58" s="44" t="s">
        <v>229</v>
      </c>
      <c r="D58" s="44" t="s">
        <v>229</v>
      </c>
      <c r="E58" s="49">
        <v>71291962</v>
      </c>
      <c r="F58" s="49">
        <v>6423183000</v>
      </c>
      <c r="G58" s="47" t="s">
        <v>230</v>
      </c>
      <c r="H58" s="49" t="s">
        <v>231</v>
      </c>
      <c r="I58" s="47" t="s">
        <v>232</v>
      </c>
      <c r="J58" s="47" t="s">
        <v>233</v>
      </c>
    </row>
    <row r="59" spans="1:10" ht="39.9" customHeight="1">
      <c r="A59" s="43" t="s">
        <v>234</v>
      </c>
      <c r="B59" s="44" t="s">
        <v>235</v>
      </c>
      <c r="C59" s="44" t="s">
        <v>236</v>
      </c>
      <c r="D59" s="44" t="s">
        <v>236</v>
      </c>
      <c r="E59" s="47">
        <v>21535132</v>
      </c>
      <c r="F59" s="49">
        <v>1271229000</v>
      </c>
      <c r="G59" s="47" t="s">
        <v>237</v>
      </c>
      <c r="H59" s="47" t="s">
        <v>74</v>
      </c>
      <c r="I59" s="47" t="s">
        <v>217</v>
      </c>
      <c r="J59" s="47" t="s">
        <v>238</v>
      </c>
    </row>
    <row r="60" spans="1:10" ht="39.9" customHeight="1">
      <c r="A60" s="43" t="s">
        <v>239</v>
      </c>
      <c r="B60" s="44" t="s">
        <v>240</v>
      </c>
      <c r="C60" s="44" t="s">
        <v>236</v>
      </c>
      <c r="D60" s="44" t="s">
        <v>236</v>
      </c>
      <c r="E60" s="47">
        <v>21535132</v>
      </c>
      <c r="F60" s="49">
        <v>1271229000</v>
      </c>
      <c r="G60" s="47" t="s">
        <v>237</v>
      </c>
      <c r="H60" s="47" t="s">
        <v>74</v>
      </c>
      <c r="I60" s="47" t="s">
        <v>217</v>
      </c>
      <c r="J60" s="47" t="s">
        <v>238</v>
      </c>
    </row>
    <row r="61" spans="1:10" ht="39.9" customHeight="1">
      <c r="A61" s="43" t="s">
        <v>241</v>
      </c>
      <c r="B61" s="44" t="s">
        <v>242</v>
      </c>
      <c r="C61" s="44" t="s">
        <v>236</v>
      </c>
      <c r="D61" s="44" t="s">
        <v>236</v>
      </c>
      <c r="E61" s="47">
        <v>21535132</v>
      </c>
      <c r="F61" s="49">
        <v>1271229000</v>
      </c>
      <c r="G61" s="52" t="s">
        <v>237</v>
      </c>
      <c r="H61" s="47" t="s">
        <v>74</v>
      </c>
      <c r="I61" s="47" t="s">
        <v>217</v>
      </c>
      <c r="J61" s="47" t="s">
        <v>238</v>
      </c>
    </row>
    <row r="62" spans="1:10" ht="39.9" customHeight="1">
      <c r="A62" s="43" t="s">
        <v>243</v>
      </c>
      <c r="B62" s="44" t="s">
        <v>244</v>
      </c>
      <c r="C62" s="44" t="s">
        <v>236</v>
      </c>
      <c r="D62" s="44" t="s">
        <v>236</v>
      </c>
      <c r="E62" s="47">
        <v>21535132</v>
      </c>
      <c r="F62" s="49">
        <v>1271229000</v>
      </c>
      <c r="G62" s="47" t="s">
        <v>237</v>
      </c>
      <c r="H62" s="47" t="s">
        <v>74</v>
      </c>
      <c r="I62" s="47" t="s">
        <v>217</v>
      </c>
      <c r="J62" s="47" t="s">
        <v>238</v>
      </c>
    </row>
    <row r="63" spans="1:10" ht="39.9" customHeight="1">
      <c r="A63" s="43" t="s">
        <v>245</v>
      </c>
      <c r="B63" s="44" t="s">
        <v>246</v>
      </c>
      <c r="C63" s="44" t="s">
        <v>247</v>
      </c>
      <c r="D63" s="44" t="s">
        <v>247</v>
      </c>
      <c r="E63" s="49">
        <v>53343549</v>
      </c>
      <c r="F63" s="47">
        <v>2257092000</v>
      </c>
      <c r="G63" s="47" t="s">
        <v>248</v>
      </c>
      <c r="H63" s="49" t="s">
        <v>51</v>
      </c>
      <c r="I63" s="49" t="s">
        <v>249</v>
      </c>
      <c r="J63" s="47" t="s">
        <v>250</v>
      </c>
    </row>
    <row r="64" spans="1:10" ht="39.9" customHeight="1">
      <c r="A64" s="43" t="s">
        <v>251</v>
      </c>
      <c r="B64" s="44" t="s">
        <v>252</v>
      </c>
      <c r="C64" s="44" t="s">
        <v>253</v>
      </c>
      <c r="D64" s="44" t="s">
        <v>254</v>
      </c>
      <c r="E64" s="47" t="s">
        <v>255</v>
      </c>
      <c r="F64" s="47">
        <v>5089638000</v>
      </c>
      <c r="G64" s="47" t="s">
        <v>256</v>
      </c>
      <c r="H64" s="49" t="s">
        <v>95</v>
      </c>
      <c r="I64" s="47" t="s">
        <v>257</v>
      </c>
      <c r="J64" s="47" t="s">
        <v>258</v>
      </c>
    </row>
    <row r="65" spans="1:10" ht="39.9" customHeight="1">
      <c r="A65" s="43" t="s">
        <v>259</v>
      </c>
      <c r="B65" s="44" t="s">
        <v>260</v>
      </c>
      <c r="C65" s="44" t="s">
        <v>253</v>
      </c>
      <c r="D65" s="44" t="s">
        <v>254</v>
      </c>
      <c r="E65" s="47" t="s">
        <v>255</v>
      </c>
      <c r="F65" s="47">
        <v>5089638000</v>
      </c>
      <c r="G65" s="47" t="s">
        <v>256</v>
      </c>
      <c r="H65" s="49" t="s">
        <v>95</v>
      </c>
      <c r="I65" s="47" t="s">
        <v>257</v>
      </c>
      <c r="J65" s="47" t="s">
        <v>258</v>
      </c>
    </row>
    <row r="66" spans="1:10" ht="39.9" customHeight="1">
      <c r="A66" s="43" t="s">
        <v>261</v>
      </c>
      <c r="B66" s="44" t="s">
        <v>262</v>
      </c>
      <c r="C66" s="44" t="s">
        <v>253</v>
      </c>
      <c r="D66" s="44" t="s">
        <v>254</v>
      </c>
      <c r="E66" s="47" t="s">
        <v>255</v>
      </c>
      <c r="F66" s="47">
        <v>5089638000</v>
      </c>
      <c r="G66" s="47" t="s">
        <v>256</v>
      </c>
      <c r="H66" s="49" t="s">
        <v>95</v>
      </c>
      <c r="I66" s="47" t="s">
        <v>257</v>
      </c>
      <c r="J66" s="47" t="s">
        <v>258</v>
      </c>
    </row>
    <row r="67" spans="1:10" ht="39.9" customHeight="1">
      <c r="A67" s="43" t="s">
        <v>263</v>
      </c>
      <c r="B67" s="44" t="s">
        <v>264</v>
      </c>
      <c r="C67" s="44" t="s">
        <v>253</v>
      </c>
      <c r="D67" s="44" t="s">
        <v>254</v>
      </c>
      <c r="E67" s="47" t="s">
        <v>255</v>
      </c>
      <c r="F67" s="47">
        <v>5089638000</v>
      </c>
      <c r="G67" s="47" t="s">
        <v>256</v>
      </c>
      <c r="H67" s="49" t="s">
        <v>95</v>
      </c>
      <c r="I67" s="47" t="s">
        <v>257</v>
      </c>
      <c r="J67" s="47" t="s">
        <v>258</v>
      </c>
    </row>
    <row r="68" spans="1:10" ht="39.9" customHeight="1">
      <c r="A68" s="43" t="s">
        <v>265</v>
      </c>
      <c r="B68" s="44" t="s">
        <v>266</v>
      </c>
      <c r="C68" s="44" t="s">
        <v>253</v>
      </c>
      <c r="D68" s="44" t="s">
        <v>267</v>
      </c>
      <c r="E68" s="47" t="s">
        <v>255</v>
      </c>
      <c r="F68" s="47">
        <v>5089638000</v>
      </c>
      <c r="G68" s="47" t="s">
        <v>256</v>
      </c>
      <c r="H68" s="49" t="s">
        <v>95</v>
      </c>
      <c r="I68" s="47" t="s">
        <v>257</v>
      </c>
      <c r="J68" s="47" t="s">
        <v>258</v>
      </c>
    </row>
    <row r="69" spans="1:10" ht="39.9" customHeight="1">
      <c r="A69" s="43" t="s">
        <v>268</v>
      </c>
      <c r="B69" s="44" t="s">
        <v>269</v>
      </c>
      <c r="C69" s="44" t="s">
        <v>253</v>
      </c>
      <c r="D69" s="44" t="s">
        <v>267</v>
      </c>
      <c r="E69" s="47" t="s">
        <v>255</v>
      </c>
      <c r="F69" s="47">
        <v>5089638000</v>
      </c>
      <c r="G69" s="47" t="s">
        <v>256</v>
      </c>
      <c r="H69" s="49" t="s">
        <v>95</v>
      </c>
      <c r="I69" s="47" t="s">
        <v>257</v>
      </c>
      <c r="J69" s="47" t="s">
        <v>258</v>
      </c>
    </row>
    <row r="70" spans="1:10" ht="39.9" customHeight="1">
      <c r="A70" s="43" t="s">
        <v>270</v>
      </c>
      <c r="B70" s="44" t="s">
        <v>271</v>
      </c>
      <c r="C70" s="44" t="s">
        <v>253</v>
      </c>
      <c r="D70" s="44" t="s">
        <v>267</v>
      </c>
      <c r="E70" s="47" t="s">
        <v>255</v>
      </c>
      <c r="F70" s="47">
        <v>5089638000</v>
      </c>
      <c r="G70" s="47" t="s">
        <v>256</v>
      </c>
      <c r="H70" s="49" t="s">
        <v>95</v>
      </c>
      <c r="I70" s="47" t="s">
        <v>257</v>
      </c>
      <c r="J70" s="47" t="s">
        <v>258</v>
      </c>
    </row>
    <row r="71" spans="1:10" ht="39.9" customHeight="1">
      <c r="A71" s="43" t="s">
        <v>272</v>
      </c>
      <c r="B71" s="44" t="s">
        <v>273</v>
      </c>
      <c r="C71" s="44" t="s">
        <v>253</v>
      </c>
      <c r="D71" s="44" t="s">
        <v>267</v>
      </c>
      <c r="E71" s="47" t="s">
        <v>255</v>
      </c>
      <c r="F71" s="47">
        <v>5089638000</v>
      </c>
      <c r="G71" s="47" t="s">
        <v>256</v>
      </c>
      <c r="H71" s="49" t="s">
        <v>95</v>
      </c>
      <c r="I71" s="47" t="s">
        <v>257</v>
      </c>
      <c r="J71" s="47" t="s">
        <v>258</v>
      </c>
    </row>
    <row r="72" spans="1:10" ht="39.9" customHeight="1">
      <c r="A72" s="43" t="s">
        <v>274</v>
      </c>
      <c r="B72" s="44" t="s">
        <v>275</v>
      </c>
      <c r="C72" s="44" t="s">
        <v>253</v>
      </c>
      <c r="D72" s="44" t="s">
        <v>276</v>
      </c>
      <c r="E72" s="47" t="s">
        <v>255</v>
      </c>
      <c r="F72" s="47">
        <v>5089638000</v>
      </c>
      <c r="G72" s="47" t="s">
        <v>256</v>
      </c>
      <c r="H72" s="49" t="s">
        <v>95</v>
      </c>
      <c r="I72" s="47" t="s">
        <v>257</v>
      </c>
      <c r="J72" s="47" t="s">
        <v>258</v>
      </c>
    </row>
    <row r="73" spans="1:10" ht="39.9" customHeight="1">
      <c r="A73" s="43" t="s">
        <v>277</v>
      </c>
      <c r="B73" s="44" t="s">
        <v>278</v>
      </c>
      <c r="C73" s="44" t="s">
        <v>253</v>
      </c>
      <c r="D73" s="44" t="s">
        <v>276</v>
      </c>
      <c r="E73" s="47" t="s">
        <v>255</v>
      </c>
      <c r="F73" s="47">
        <v>5089638000</v>
      </c>
      <c r="G73" s="47" t="s">
        <v>256</v>
      </c>
      <c r="H73" s="49" t="s">
        <v>95</v>
      </c>
      <c r="I73" s="47" t="s">
        <v>257</v>
      </c>
      <c r="J73" s="47" t="s">
        <v>258</v>
      </c>
    </row>
    <row r="74" spans="1:10" ht="39.9" customHeight="1">
      <c r="A74" s="43" t="s">
        <v>279</v>
      </c>
      <c r="B74" s="44" t="s">
        <v>280</v>
      </c>
      <c r="C74" s="44" t="s">
        <v>253</v>
      </c>
      <c r="D74" s="44" t="s">
        <v>276</v>
      </c>
      <c r="E74" s="47" t="s">
        <v>255</v>
      </c>
      <c r="F74" s="47">
        <v>5089638000</v>
      </c>
      <c r="G74" s="47" t="s">
        <v>256</v>
      </c>
      <c r="H74" s="49" t="s">
        <v>95</v>
      </c>
      <c r="I74" s="47" t="s">
        <v>257</v>
      </c>
      <c r="J74" s="47" t="s">
        <v>258</v>
      </c>
    </row>
    <row r="75" spans="1:10" ht="39.9" customHeight="1">
      <c r="A75" s="43" t="s">
        <v>281</v>
      </c>
      <c r="B75" s="44" t="s">
        <v>282</v>
      </c>
      <c r="C75" s="44" t="s">
        <v>253</v>
      </c>
      <c r="D75" s="44" t="s">
        <v>276</v>
      </c>
      <c r="E75" s="47" t="s">
        <v>255</v>
      </c>
      <c r="F75" s="47">
        <v>5089638000</v>
      </c>
      <c r="G75" s="47" t="s">
        <v>256</v>
      </c>
      <c r="H75" s="49" t="s">
        <v>95</v>
      </c>
      <c r="I75" s="47" t="s">
        <v>257</v>
      </c>
      <c r="J75" s="47" t="s">
        <v>258</v>
      </c>
    </row>
    <row r="76" spans="1:10" ht="39.9" customHeight="1">
      <c r="A76" s="43" t="s">
        <v>283</v>
      </c>
      <c r="B76" s="44" t="s">
        <v>284</v>
      </c>
      <c r="C76" s="44" t="s">
        <v>253</v>
      </c>
      <c r="D76" s="44" t="s">
        <v>285</v>
      </c>
      <c r="E76" s="47" t="s">
        <v>255</v>
      </c>
      <c r="F76" s="47">
        <v>5089638000</v>
      </c>
      <c r="G76" s="47" t="s">
        <v>256</v>
      </c>
      <c r="H76" s="49" t="s">
        <v>95</v>
      </c>
      <c r="I76" s="47" t="s">
        <v>257</v>
      </c>
      <c r="J76" s="47" t="s">
        <v>258</v>
      </c>
    </row>
    <row r="77" spans="1:10" ht="39.9" customHeight="1">
      <c r="A77" s="43" t="s">
        <v>286</v>
      </c>
      <c r="B77" s="44" t="s">
        <v>287</v>
      </c>
      <c r="C77" s="44" t="s">
        <v>253</v>
      </c>
      <c r="D77" s="44" t="s">
        <v>285</v>
      </c>
      <c r="E77" s="47" t="s">
        <v>255</v>
      </c>
      <c r="F77" s="47">
        <v>5089638000</v>
      </c>
      <c r="G77" s="47" t="s">
        <v>256</v>
      </c>
      <c r="H77" s="49" t="s">
        <v>95</v>
      </c>
      <c r="I77" s="47" t="s">
        <v>257</v>
      </c>
      <c r="J77" s="47" t="s">
        <v>258</v>
      </c>
    </row>
    <row r="78" spans="1:10" ht="39.9" customHeight="1">
      <c r="A78" s="43" t="s">
        <v>288</v>
      </c>
      <c r="B78" s="44" t="s">
        <v>289</v>
      </c>
      <c r="C78" s="44" t="s">
        <v>253</v>
      </c>
      <c r="D78" s="44" t="s">
        <v>285</v>
      </c>
      <c r="E78" s="47" t="s">
        <v>255</v>
      </c>
      <c r="F78" s="47">
        <v>5089638000</v>
      </c>
      <c r="G78" s="47" t="s">
        <v>256</v>
      </c>
      <c r="H78" s="49" t="s">
        <v>95</v>
      </c>
      <c r="I78" s="47" t="s">
        <v>257</v>
      </c>
      <c r="J78" s="47" t="s">
        <v>258</v>
      </c>
    </row>
    <row r="79" spans="1:10" ht="39.9" customHeight="1">
      <c r="A79" s="43" t="s">
        <v>290</v>
      </c>
      <c r="B79" s="44" t="s">
        <v>291</v>
      </c>
      <c r="C79" s="44" t="s">
        <v>253</v>
      </c>
      <c r="D79" s="44" t="s">
        <v>292</v>
      </c>
      <c r="E79" s="47" t="s">
        <v>255</v>
      </c>
      <c r="F79" s="47">
        <v>5089638000</v>
      </c>
      <c r="G79" s="47" t="s">
        <v>256</v>
      </c>
      <c r="H79" s="49" t="s">
        <v>95</v>
      </c>
      <c r="I79" s="47" t="s">
        <v>257</v>
      </c>
      <c r="J79" s="47" t="s">
        <v>258</v>
      </c>
    </row>
    <row r="80" spans="1:10" ht="39.9" customHeight="1">
      <c r="A80" s="43" t="s">
        <v>293</v>
      </c>
      <c r="B80" s="44" t="s">
        <v>294</v>
      </c>
      <c r="C80" s="44" t="s">
        <v>253</v>
      </c>
      <c r="D80" s="44" t="s">
        <v>292</v>
      </c>
      <c r="E80" s="47" t="s">
        <v>255</v>
      </c>
      <c r="F80" s="47">
        <v>5089638000</v>
      </c>
      <c r="G80" s="47" t="s">
        <v>256</v>
      </c>
      <c r="H80" s="49" t="s">
        <v>95</v>
      </c>
      <c r="I80" s="47" t="s">
        <v>257</v>
      </c>
      <c r="J80" s="47" t="s">
        <v>258</v>
      </c>
    </row>
    <row r="81" spans="1:10" ht="39.9" customHeight="1">
      <c r="A81" s="43" t="s">
        <v>295</v>
      </c>
      <c r="B81" s="44" t="s">
        <v>296</v>
      </c>
      <c r="C81" s="44" t="s">
        <v>253</v>
      </c>
      <c r="D81" s="44" t="s">
        <v>297</v>
      </c>
      <c r="E81" s="47" t="s">
        <v>255</v>
      </c>
      <c r="F81" s="47">
        <v>5089638000</v>
      </c>
      <c r="G81" s="47" t="s">
        <v>256</v>
      </c>
      <c r="H81" s="49" t="s">
        <v>95</v>
      </c>
      <c r="I81" s="47" t="s">
        <v>257</v>
      </c>
      <c r="J81" s="47" t="s">
        <v>258</v>
      </c>
    </row>
    <row r="82" spans="1:10" ht="39.9" customHeight="1">
      <c r="A82" s="43" t="s">
        <v>298</v>
      </c>
      <c r="B82" s="44" t="s">
        <v>299</v>
      </c>
      <c r="C82" s="44" t="s">
        <v>253</v>
      </c>
      <c r="D82" s="44" t="s">
        <v>297</v>
      </c>
      <c r="E82" s="47" t="s">
        <v>255</v>
      </c>
      <c r="F82" s="47">
        <v>5089638000</v>
      </c>
      <c r="G82" s="47" t="s">
        <v>256</v>
      </c>
      <c r="H82" s="49" t="s">
        <v>95</v>
      </c>
      <c r="I82" s="47" t="s">
        <v>257</v>
      </c>
      <c r="J82" s="47" t="s">
        <v>258</v>
      </c>
    </row>
    <row r="83" spans="1:10" ht="39.9" customHeight="1">
      <c r="A83" s="43" t="s">
        <v>300</v>
      </c>
      <c r="B83" s="44" t="s">
        <v>301</v>
      </c>
      <c r="C83" s="44" t="s">
        <v>253</v>
      </c>
      <c r="D83" s="44" t="s">
        <v>297</v>
      </c>
      <c r="E83" s="47" t="s">
        <v>255</v>
      </c>
      <c r="F83" s="47">
        <v>5089638000</v>
      </c>
      <c r="G83" s="47" t="s">
        <v>256</v>
      </c>
      <c r="H83" s="49" t="s">
        <v>95</v>
      </c>
      <c r="I83" s="47" t="s">
        <v>257</v>
      </c>
      <c r="J83" s="47" t="s">
        <v>258</v>
      </c>
    </row>
    <row r="84" spans="1:10" ht="39.9" customHeight="1">
      <c r="A84" s="43" t="s">
        <v>302</v>
      </c>
      <c r="B84" s="44" t="s">
        <v>303</v>
      </c>
      <c r="C84" s="44" t="s">
        <v>253</v>
      </c>
      <c r="D84" s="44" t="s">
        <v>304</v>
      </c>
      <c r="E84" s="47" t="s">
        <v>255</v>
      </c>
      <c r="F84" s="47">
        <v>5089638000</v>
      </c>
      <c r="G84" s="47" t="s">
        <v>256</v>
      </c>
      <c r="H84" s="49" t="s">
        <v>95</v>
      </c>
      <c r="I84" s="47" t="s">
        <v>257</v>
      </c>
      <c r="J84" s="47" t="s">
        <v>258</v>
      </c>
    </row>
    <row r="85" spans="1:10" ht="39.9" customHeight="1">
      <c r="A85" s="43" t="s">
        <v>305</v>
      </c>
      <c r="B85" s="44" t="s">
        <v>306</v>
      </c>
      <c r="C85" s="44" t="s">
        <v>253</v>
      </c>
      <c r="D85" s="44" t="s">
        <v>304</v>
      </c>
      <c r="E85" s="47" t="s">
        <v>255</v>
      </c>
      <c r="F85" s="47">
        <v>5089638000</v>
      </c>
      <c r="G85" s="47" t="s">
        <v>256</v>
      </c>
      <c r="H85" s="49" t="s">
        <v>95</v>
      </c>
      <c r="I85" s="47" t="s">
        <v>257</v>
      </c>
      <c r="J85" s="47" t="s">
        <v>258</v>
      </c>
    </row>
    <row r="86" spans="1:10" ht="39.9" customHeight="1">
      <c r="A86" s="43" t="s">
        <v>307</v>
      </c>
      <c r="B86" s="44" t="s">
        <v>308</v>
      </c>
      <c r="C86" s="44" t="s">
        <v>253</v>
      </c>
      <c r="D86" s="44" t="s">
        <v>304</v>
      </c>
      <c r="E86" s="47" t="s">
        <v>255</v>
      </c>
      <c r="F86" s="47">
        <v>5089638000</v>
      </c>
      <c r="G86" s="47" t="s">
        <v>256</v>
      </c>
      <c r="H86" s="49" t="s">
        <v>95</v>
      </c>
      <c r="I86" s="47" t="s">
        <v>257</v>
      </c>
      <c r="J86" s="47" t="s">
        <v>258</v>
      </c>
    </row>
    <row r="87" spans="1:10" ht="39.9" customHeight="1">
      <c r="A87" s="43" t="s">
        <v>309</v>
      </c>
      <c r="B87" s="44" t="s">
        <v>310</v>
      </c>
      <c r="C87" s="44" t="s">
        <v>253</v>
      </c>
      <c r="D87" s="44" t="s">
        <v>304</v>
      </c>
      <c r="E87" s="47" t="s">
        <v>255</v>
      </c>
      <c r="F87" s="47">
        <v>5089638000</v>
      </c>
      <c r="G87" s="47" t="s">
        <v>256</v>
      </c>
      <c r="H87" s="49" t="s">
        <v>95</v>
      </c>
      <c r="I87" s="47" t="s">
        <v>257</v>
      </c>
      <c r="J87" s="47" t="s">
        <v>258</v>
      </c>
    </row>
    <row r="88" spans="1:10" ht="39.9" customHeight="1">
      <c r="A88" s="43" t="s">
        <v>311</v>
      </c>
      <c r="B88" s="44" t="s">
        <v>312</v>
      </c>
      <c r="C88" s="44" t="s">
        <v>253</v>
      </c>
      <c r="D88" s="44" t="s">
        <v>304</v>
      </c>
      <c r="E88" s="47" t="s">
        <v>255</v>
      </c>
      <c r="F88" s="47">
        <v>5089638000</v>
      </c>
      <c r="G88" s="47" t="s">
        <v>256</v>
      </c>
      <c r="H88" s="49" t="s">
        <v>95</v>
      </c>
      <c r="I88" s="47" t="s">
        <v>257</v>
      </c>
      <c r="J88" s="47" t="s">
        <v>258</v>
      </c>
    </row>
    <row r="89" spans="1:10" ht="39.9" customHeight="1">
      <c r="A89" s="43" t="s">
        <v>313</v>
      </c>
      <c r="B89" s="44" t="s">
        <v>314</v>
      </c>
      <c r="C89" s="44" t="s">
        <v>253</v>
      </c>
      <c r="D89" s="44" t="s">
        <v>315</v>
      </c>
      <c r="E89" s="47" t="s">
        <v>255</v>
      </c>
      <c r="F89" s="47">
        <v>5089638000</v>
      </c>
      <c r="G89" s="47" t="s">
        <v>256</v>
      </c>
      <c r="H89" s="49" t="s">
        <v>95</v>
      </c>
      <c r="I89" s="47" t="s">
        <v>257</v>
      </c>
      <c r="J89" s="47" t="s">
        <v>258</v>
      </c>
    </row>
    <row r="90" spans="1:10" ht="39.9" customHeight="1">
      <c r="A90" s="43" t="s">
        <v>316</v>
      </c>
      <c r="B90" s="44" t="s">
        <v>317</v>
      </c>
      <c r="C90" s="44" t="s">
        <v>253</v>
      </c>
      <c r="D90" s="44" t="s">
        <v>315</v>
      </c>
      <c r="E90" s="47" t="s">
        <v>255</v>
      </c>
      <c r="F90" s="47">
        <v>5089638000</v>
      </c>
      <c r="G90" s="47" t="s">
        <v>256</v>
      </c>
      <c r="H90" s="49" t="s">
        <v>95</v>
      </c>
      <c r="I90" s="47" t="s">
        <v>257</v>
      </c>
      <c r="J90" s="47" t="s">
        <v>258</v>
      </c>
    </row>
    <row r="91" spans="1:10" ht="39.9" customHeight="1">
      <c r="A91" s="43" t="s">
        <v>318</v>
      </c>
      <c r="B91" s="44" t="s">
        <v>319</v>
      </c>
      <c r="C91" s="44" t="s">
        <v>253</v>
      </c>
      <c r="D91" s="44" t="s">
        <v>315</v>
      </c>
      <c r="E91" s="47" t="s">
        <v>255</v>
      </c>
      <c r="F91" s="47">
        <v>5089638000</v>
      </c>
      <c r="G91" s="47" t="s">
        <v>256</v>
      </c>
      <c r="H91" s="49" t="s">
        <v>95</v>
      </c>
      <c r="I91" s="47" t="s">
        <v>257</v>
      </c>
      <c r="J91" s="47" t="s">
        <v>258</v>
      </c>
    </row>
    <row r="92" spans="1:10" ht="39.9" customHeight="1">
      <c r="A92" s="43" t="s">
        <v>320</v>
      </c>
      <c r="B92" s="44" t="s">
        <v>321</v>
      </c>
      <c r="C92" s="44" t="s">
        <v>253</v>
      </c>
      <c r="D92" s="44" t="s">
        <v>315</v>
      </c>
      <c r="E92" s="47" t="s">
        <v>255</v>
      </c>
      <c r="F92" s="47">
        <v>5089638000</v>
      </c>
      <c r="G92" s="47" t="s">
        <v>256</v>
      </c>
      <c r="H92" s="49" t="s">
        <v>95</v>
      </c>
      <c r="I92" s="47" t="s">
        <v>257</v>
      </c>
      <c r="J92" s="47" t="s">
        <v>258</v>
      </c>
    </row>
    <row r="93" spans="1:10" ht="39.9" customHeight="1">
      <c r="A93" s="43" t="s">
        <v>322</v>
      </c>
      <c r="B93" s="44" t="s">
        <v>323</v>
      </c>
      <c r="C93" s="44" t="s">
        <v>253</v>
      </c>
      <c r="D93" s="44" t="s">
        <v>324</v>
      </c>
      <c r="E93" s="47" t="s">
        <v>255</v>
      </c>
      <c r="F93" s="47">
        <v>5089638000</v>
      </c>
      <c r="G93" s="47" t="s">
        <v>256</v>
      </c>
      <c r="H93" s="49" t="s">
        <v>95</v>
      </c>
      <c r="I93" s="47" t="s">
        <v>257</v>
      </c>
      <c r="J93" s="47" t="s">
        <v>258</v>
      </c>
    </row>
    <row r="94" spans="1:10" ht="39.9" customHeight="1">
      <c r="A94" s="43" t="s">
        <v>325</v>
      </c>
      <c r="B94" s="44" t="s">
        <v>326</v>
      </c>
      <c r="C94" s="44" t="s">
        <v>253</v>
      </c>
      <c r="D94" s="44" t="s">
        <v>324</v>
      </c>
      <c r="E94" s="47" t="s">
        <v>255</v>
      </c>
      <c r="F94" s="47">
        <v>5089638000</v>
      </c>
      <c r="G94" s="47" t="s">
        <v>256</v>
      </c>
      <c r="H94" s="49" t="s">
        <v>95</v>
      </c>
      <c r="I94" s="47" t="s">
        <v>257</v>
      </c>
      <c r="J94" s="47" t="s">
        <v>258</v>
      </c>
    </row>
    <row r="95" spans="1:10" ht="39.9" customHeight="1">
      <c r="A95" s="43" t="s">
        <v>327</v>
      </c>
      <c r="B95" s="44" t="s">
        <v>328</v>
      </c>
      <c r="C95" s="44" t="s">
        <v>253</v>
      </c>
      <c r="D95" s="44" t="s">
        <v>329</v>
      </c>
      <c r="E95" s="47" t="s">
        <v>255</v>
      </c>
      <c r="F95" s="47">
        <v>5089638000</v>
      </c>
      <c r="G95" s="47" t="s">
        <v>256</v>
      </c>
      <c r="H95" s="49" t="s">
        <v>95</v>
      </c>
      <c r="I95" s="47" t="s">
        <v>257</v>
      </c>
      <c r="J95" s="47" t="s">
        <v>258</v>
      </c>
    </row>
    <row r="96" spans="1:10" ht="39.9" customHeight="1">
      <c r="A96" s="43" t="s">
        <v>330</v>
      </c>
      <c r="B96" s="44" t="s">
        <v>331</v>
      </c>
      <c r="C96" s="44" t="s">
        <v>253</v>
      </c>
      <c r="D96" s="44" t="s">
        <v>329</v>
      </c>
      <c r="E96" s="47" t="s">
        <v>255</v>
      </c>
      <c r="F96" s="47">
        <v>5089638000</v>
      </c>
      <c r="G96" s="47" t="s">
        <v>256</v>
      </c>
      <c r="H96" s="49" t="s">
        <v>95</v>
      </c>
      <c r="I96" s="47" t="s">
        <v>257</v>
      </c>
      <c r="J96" s="47" t="s">
        <v>258</v>
      </c>
    </row>
    <row r="97" spans="1:10" ht="39.9" customHeight="1">
      <c r="A97" s="43" t="s">
        <v>332</v>
      </c>
      <c r="B97" s="44" t="s">
        <v>333</v>
      </c>
      <c r="C97" s="44" t="s">
        <v>253</v>
      </c>
      <c r="D97" s="44" t="s">
        <v>329</v>
      </c>
      <c r="E97" s="47" t="s">
        <v>255</v>
      </c>
      <c r="F97" s="47">
        <v>5089638000</v>
      </c>
      <c r="G97" s="47" t="s">
        <v>256</v>
      </c>
      <c r="H97" s="49" t="s">
        <v>95</v>
      </c>
      <c r="I97" s="47" t="s">
        <v>257</v>
      </c>
      <c r="J97" s="47" t="s">
        <v>258</v>
      </c>
    </row>
    <row r="98" spans="1:10" ht="39.9" customHeight="1">
      <c r="A98" s="43" t="s">
        <v>334</v>
      </c>
      <c r="B98" s="44" t="s">
        <v>335</v>
      </c>
      <c r="C98" s="44" t="s">
        <v>253</v>
      </c>
      <c r="D98" s="44" t="s">
        <v>329</v>
      </c>
      <c r="E98" s="47" t="s">
        <v>255</v>
      </c>
      <c r="F98" s="47">
        <v>5089638000</v>
      </c>
      <c r="G98" s="47" t="s">
        <v>256</v>
      </c>
      <c r="H98" s="49" t="s">
        <v>95</v>
      </c>
      <c r="I98" s="47" t="s">
        <v>257</v>
      </c>
      <c r="J98" s="47" t="s">
        <v>258</v>
      </c>
    </row>
    <row r="99" spans="1:10" ht="39.9" customHeight="1">
      <c r="A99" s="43" t="s">
        <v>336</v>
      </c>
      <c r="B99" s="44" t="s">
        <v>337</v>
      </c>
      <c r="C99" s="44" t="s">
        <v>253</v>
      </c>
      <c r="D99" s="44" t="s">
        <v>329</v>
      </c>
      <c r="E99" s="47" t="s">
        <v>255</v>
      </c>
      <c r="F99" s="47">
        <v>5089638000</v>
      </c>
      <c r="G99" s="47" t="s">
        <v>256</v>
      </c>
      <c r="H99" s="49" t="s">
        <v>95</v>
      </c>
      <c r="I99" s="47" t="s">
        <v>257</v>
      </c>
      <c r="J99" s="47" t="s">
        <v>258</v>
      </c>
    </row>
    <row r="100" spans="1:10" ht="39.9" customHeight="1">
      <c r="A100" s="43" t="s">
        <v>338</v>
      </c>
      <c r="B100" s="44" t="s">
        <v>339</v>
      </c>
      <c r="C100" s="44" t="s">
        <v>253</v>
      </c>
      <c r="D100" s="44" t="s">
        <v>340</v>
      </c>
      <c r="E100" s="47" t="s">
        <v>255</v>
      </c>
      <c r="F100" s="47">
        <v>5089638000</v>
      </c>
      <c r="G100" s="47" t="s">
        <v>256</v>
      </c>
      <c r="H100" s="49" t="s">
        <v>95</v>
      </c>
      <c r="I100" s="47" t="s">
        <v>257</v>
      </c>
      <c r="J100" s="47" t="s">
        <v>258</v>
      </c>
    </row>
    <row r="101" spans="1:10" ht="39.9" customHeight="1">
      <c r="A101" s="43" t="s">
        <v>341</v>
      </c>
      <c r="B101" s="44" t="s">
        <v>342</v>
      </c>
      <c r="C101" s="44" t="s">
        <v>253</v>
      </c>
      <c r="D101" s="44" t="s">
        <v>343</v>
      </c>
      <c r="E101" s="47" t="s">
        <v>255</v>
      </c>
      <c r="F101" s="47">
        <v>5089638000</v>
      </c>
      <c r="G101" s="47" t="s">
        <v>256</v>
      </c>
      <c r="H101" s="49" t="s">
        <v>95</v>
      </c>
      <c r="I101" s="47" t="s">
        <v>257</v>
      </c>
      <c r="J101" s="47" t="s">
        <v>258</v>
      </c>
    </row>
    <row r="102" spans="1:10" ht="39.9" customHeight="1">
      <c r="A102" s="43" t="s">
        <v>344</v>
      </c>
      <c r="B102" s="44" t="s">
        <v>345</v>
      </c>
      <c r="C102" s="44" t="s">
        <v>253</v>
      </c>
      <c r="D102" s="44" t="s">
        <v>346</v>
      </c>
      <c r="E102" s="47" t="s">
        <v>255</v>
      </c>
      <c r="F102" s="47">
        <v>5089638000</v>
      </c>
      <c r="G102" s="47" t="s">
        <v>256</v>
      </c>
      <c r="H102" s="49" t="s">
        <v>95</v>
      </c>
      <c r="I102" s="47" t="s">
        <v>257</v>
      </c>
      <c r="J102" s="47" t="s">
        <v>258</v>
      </c>
    </row>
    <row r="103" spans="1:10" ht="39.9" customHeight="1">
      <c r="A103" s="43" t="s">
        <v>347</v>
      </c>
      <c r="B103" s="44" t="s">
        <v>348</v>
      </c>
      <c r="C103" s="44" t="s">
        <v>253</v>
      </c>
      <c r="D103" s="44" t="s">
        <v>349</v>
      </c>
      <c r="E103" s="47" t="s">
        <v>255</v>
      </c>
      <c r="F103" s="47">
        <v>5089638000</v>
      </c>
      <c r="G103" s="47" t="s">
        <v>256</v>
      </c>
      <c r="H103" s="49" t="s">
        <v>95</v>
      </c>
      <c r="I103" s="47" t="s">
        <v>257</v>
      </c>
      <c r="J103" s="47" t="s">
        <v>258</v>
      </c>
    </row>
    <row r="104" spans="1:10" ht="39.9" customHeight="1">
      <c r="A104" s="43" t="s">
        <v>350</v>
      </c>
      <c r="B104" s="44" t="s">
        <v>351</v>
      </c>
      <c r="C104" s="44" t="s">
        <v>253</v>
      </c>
      <c r="D104" s="44" t="s">
        <v>349</v>
      </c>
      <c r="E104" s="47" t="s">
        <v>255</v>
      </c>
      <c r="F104" s="47">
        <v>5089638000</v>
      </c>
      <c r="G104" s="47" t="s">
        <v>256</v>
      </c>
      <c r="H104" s="49" t="s">
        <v>95</v>
      </c>
      <c r="I104" s="47" t="s">
        <v>257</v>
      </c>
      <c r="J104" s="47" t="s">
        <v>258</v>
      </c>
    </row>
    <row r="105" spans="1:10" ht="39.9" customHeight="1">
      <c r="A105" s="43" t="s">
        <v>352</v>
      </c>
      <c r="B105" s="44" t="s">
        <v>353</v>
      </c>
      <c r="C105" s="44" t="s">
        <v>253</v>
      </c>
      <c r="D105" s="44" t="s">
        <v>349</v>
      </c>
      <c r="E105" s="47" t="s">
        <v>255</v>
      </c>
      <c r="F105" s="47">
        <v>5089638000</v>
      </c>
      <c r="G105" s="47" t="s">
        <v>256</v>
      </c>
      <c r="H105" s="49" t="s">
        <v>95</v>
      </c>
      <c r="I105" s="47" t="s">
        <v>257</v>
      </c>
      <c r="J105" s="47" t="s">
        <v>258</v>
      </c>
    </row>
    <row r="106" spans="1:10" ht="39.9" customHeight="1">
      <c r="A106" s="43" t="s">
        <v>354</v>
      </c>
      <c r="B106" s="44" t="s">
        <v>355</v>
      </c>
      <c r="C106" s="44" t="s">
        <v>253</v>
      </c>
      <c r="D106" s="44" t="s">
        <v>356</v>
      </c>
      <c r="E106" s="47" t="s">
        <v>255</v>
      </c>
      <c r="F106" s="47">
        <v>5089638000</v>
      </c>
      <c r="G106" s="47" t="s">
        <v>256</v>
      </c>
      <c r="H106" s="49" t="s">
        <v>95</v>
      </c>
      <c r="I106" s="47" t="s">
        <v>257</v>
      </c>
      <c r="J106" s="47" t="s">
        <v>258</v>
      </c>
    </row>
    <row r="107" spans="1:10" ht="39.9" customHeight="1">
      <c r="A107" s="43" t="s">
        <v>357</v>
      </c>
      <c r="B107" s="44" t="s">
        <v>358</v>
      </c>
      <c r="C107" s="44" t="s">
        <v>253</v>
      </c>
      <c r="D107" s="44" t="s">
        <v>356</v>
      </c>
      <c r="E107" s="47" t="s">
        <v>255</v>
      </c>
      <c r="F107" s="47">
        <v>5089638000</v>
      </c>
      <c r="G107" s="47" t="s">
        <v>256</v>
      </c>
      <c r="H107" s="49" t="s">
        <v>95</v>
      </c>
      <c r="I107" s="47" t="s">
        <v>257</v>
      </c>
      <c r="J107" s="47" t="s">
        <v>258</v>
      </c>
    </row>
    <row r="108" spans="1:10" ht="39.9" customHeight="1">
      <c r="A108" s="43" t="s">
        <v>359</v>
      </c>
      <c r="B108" s="44" t="s">
        <v>360</v>
      </c>
      <c r="C108" s="44" t="s">
        <v>253</v>
      </c>
      <c r="D108" s="44" t="s">
        <v>356</v>
      </c>
      <c r="E108" s="47" t="s">
        <v>255</v>
      </c>
      <c r="F108" s="47">
        <v>5089638000</v>
      </c>
      <c r="G108" s="47" t="s">
        <v>256</v>
      </c>
      <c r="H108" s="49" t="s">
        <v>95</v>
      </c>
      <c r="I108" s="47" t="s">
        <v>257</v>
      </c>
      <c r="J108" s="47" t="s">
        <v>258</v>
      </c>
    </row>
    <row r="109" spans="1:10" ht="39.9" customHeight="1">
      <c r="A109" s="43" t="s">
        <v>361</v>
      </c>
      <c r="B109" s="44" t="s">
        <v>362</v>
      </c>
      <c r="C109" s="44" t="s">
        <v>253</v>
      </c>
      <c r="D109" s="44" t="s">
        <v>356</v>
      </c>
      <c r="E109" s="47" t="s">
        <v>255</v>
      </c>
      <c r="F109" s="47">
        <v>5089638000</v>
      </c>
      <c r="G109" s="47" t="s">
        <v>256</v>
      </c>
      <c r="H109" s="49" t="s">
        <v>95</v>
      </c>
      <c r="I109" s="47" t="s">
        <v>257</v>
      </c>
      <c r="J109" s="47" t="s">
        <v>258</v>
      </c>
    </row>
    <row r="110" spans="1:10" ht="39.9" customHeight="1">
      <c r="A110" s="43" t="s">
        <v>363</v>
      </c>
      <c r="B110" s="44" t="s">
        <v>364</v>
      </c>
      <c r="C110" s="44" t="s">
        <v>253</v>
      </c>
      <c r="D110" s="44" t="s">
        <v>146</v>
      </c>
      <c r="E110" s="47" t="s">
        <v>255</v>
      </c>
      <c r="F110" s="47">
        <v>5089638000</v>
      </c>
      <c r="G110" s="47" t="s">
        <v>256</v>
      </c>
      <c r="H110" s="49" t="s">
        <v>95</v>
      </c>
      <c r="I110" s="47" t="s">
        <v>257</v>
      </c>
      <c r="J110" s="47" t="s">
        <v>258</v>
      </c>
    </row>
    <row r="111" spans="1:10" ht="39.9" customHeight="1">
      <c r="A111" s="43" t="s">
        <v>365</v>
      </c>
      <c r="B111" s="44" t="s">
        <v>366</v>
      </c>
      <c r="C111" s="44" t="s">
        <v>253</v>
      </c>
      <c r="D111" s="44" t="s">
        <v>146</v>
      </c>
      <c r="E111" s="47" t="s">
        <v>255</v>
      </c>
      <c r="F111" s="47">
        <v>5089638000</v>
      </c>
      <c r="G111" s="47" t="s">
        <v>256</v>
      </c>
      <c r="H111" s="49" t="s">
        <v>95</v>
      </c>
      <c r="I111" s="47" t="s">
        <v>257</v>
      </c>
      <c r="J111" s="47" t="s">
        <v>258</v>
      </c>
    </row>
    <row r="112" spans="1:10" ht="39.9" customHeight="1">
      <c r="A112" s="43" t="s">
        <v>367</v>
      </c>
      <c r="B112" s="44" t="s">
        <v>368</v>
      </c>
      <c r="C112" s="44" t="s">
        <v>253</v>
      </c>
      <c r="D112" s="44" t="s">
        <v>146</v>
      </c>
      <c r="E112" s="47" t="s">
        <v>255</v>
      </c>
      <c r="F112" s="47">
        <v>5089638000</v>
      </c>
      <c r="G112" s="47" t="s">
        <v>256</v>
      </c>
      <c r="H112" s="49" t="s">
        <v>95</v>
      </c>
      <c r="I112" s="47" t="s">
        <v>257</v>
      </c>
      <c r="J112" s="47" t="s">
        <v>258</v>
      </c>
    </row>
    <row r="113" spans="1:10" ht="39.9" customHeight="1">
      <c r="A113" s="43" t="s">
        <v>369</v>
      </c>
      <c r="B113" s="44" t="s">
        <v>370</v>
      </c>
      <c r="C113" s="44" t="s">
        <v>253</v>
      </c>
      <c r="D113" s="44" t="s">
        <v>146</v>
      </c>
      <c r="E113" s="47" t="s">
        <v>255</v>
      </c>
      <c r="F113" s="47">
        <v>5089638000</v>
      </c>
      <c r="G113" s="47" t="s">
        <v>256</v>
      </c>
      <c r="H113" s="49" t="s">
        <v>95</v>
      </c>
      <c r="I113" s="47" t="s">
        <v>257</v>
      </c>
      <c r="J113" s="47" t="s">
        <v>258</v>
      </c>
    </row>
    <row r="114" spans="1:10" ht="39.9" customHeight="1">
      <c r="A114" s="43" t="s">
        <v>371</v>
      </c>
      <c r="B114" s="44" t="s">
        <v>372</v>
      </c>
      <c r="C114" s="44" t="s">
        <v>253</v>
      </c>
      <c r="D114" s="44" t="s">
        <v>373</v>
      </c>
      <c r="E114" s="47" t="s">
        <v>255</v>
      </c>
      <c r="F114" s="47">
        <v>5089638000</v>
      </c>
      <c r="G114" s="47" t="s">
        <v>256</v>
      </c>
      <c r="H114" s="49" t="s">
        <v>95</v>
      </c>
      <c r="I114" s="47" t="s">
        <v>257</v>
      </c>
      <c r="J114" s="47" t="s">
        <v>258</v>
      </c>
    </row>
    <row r="115" spans="1:10" ht="39.9" customHeight="1">
      <c r="A115" s="43" t="s">
        <v>374</v>
      </c>
      <c r="B115" s="44" t="s">
        <v>375</v>
      </c>
      <c r="C115" s="44" t="s">
        <v>376</v>
      </c>
      <c r="D115" s="44" t="s">
        <v>377</v>
      </c>
      <c r="E115" s="47" t="s">
        <v>378</v>
      </c>
      <c r="F115" s="49">
        <v>5085063000</v>
      </c>
      <c r="G115" s="47" t="s">
        <v>379</v>
      </c>
      <c r="H115" s="49" t="s">
        <v>95</v>
      </c>
      <c r="I115" s="47" t="s">
        <v>380</v>
      </c>
      <c r="J115" s="47" t="s">
        <v>381</v>
      </c>
    </row>
    <row r="116" spans="1:10" ht="39.9" customHeight="1">
      <c r="A116" s="43" t="s">
        <v>382</v>
      </c>
      <c r="B116" s="44" t="s">
        <v>383</v>
      </c>
      <c r="C116" s="44" t="s">
        <v>376</v>
      </c>
      <c r="D116" s="44" t="s">
        <v>384</v>
      </c>
      <c r="E116" s="47" t="s">
        <v>378</v>
      </c>
      <c r="F116" s="49">
        <v>5085063000</v>
      </c>
      <c r="G116" s="47" t="s">
        <v>379</v>
      </c>
      <c r="H116" s="49" t="s">
        <v>95</v>
      </c>
      <c r="I116" s="47" t="s">
        <v>380</v>
      </c>
      <c r="J116" s="47" t="s">
        <v>381</v>
      </c>
    </row>
    <row r="117" spans="1:10" ht="39.9" customHeight="1">
      <c r="A117" s="43" t="s">
        <v>385</v>
      </c>
      <c r="B117" s="44" t="s">
        <v>386</v>
      </c>
      <c r="C117" s="44" t="s">
        <v>376</v>
      </c>
      <c r="D117" s="44" t="s">
        <v>384</v>
      </c>
      <c r="E117" s="47" t="s">
        <v>378</v>
      </c>
      <c r="F117" s="49">
        <v>5085063000</v>
      </c>
      <c r="G117" s="47" t="s">
        <v>379</v>
      </c>
      <c r="H117" s="49" t="s">
        <v>95</v>
      </c>
      <c r="I117" s="47" t="s">
        <v>380</v>
      </c>
      <c r="J117" s="47" t="s">
        <v>381</v>
      </c>
    </row>
    <row r="118" spans="1:10" ht="39.9" customHeight="1">
      <c r="A118" s="43" t="s">
        <v>387</v>
      </c>
      <c r="B118" s="44" t="s">
        <v>388</v>
      </c>
      <c r="C118" s="44" t="s">
        <v>376</v>
      </c>
      <c r="D118" s="44" t="s">
        <v>384</v>
      </c>
      <c r="E118" s="47" t="s">
        <v>378</v>
      </c>
      <c r="F118" s="49">
        <v>5085063000</v>
      </c>
      <c r="G118" s="47" t="s">
        <v>379</v>
      </c>
      <c r="H118" s="49" t="s">
        <v>95</v>
      </c>
      <c r="I118" s="47" t="s">
        <v>380</v>
      </c>
      <c r="J118" s="47" t="s">
        <v>381</v>
      </c>
    </row>
    <row r="119" spans="1:10" ht="39.9" customHeight="1">
      <c r="A119" s="43" t="s">
        <v>389</v>
      </c>
      <c r="B119" s="44" t="s">
        <v>390</v>
      </c>
      <c r="C119" s="44" t="s">
        <v>376</v>
      </c>
      <c r="D119" s="44" t="s">
        <v>384</v>
      </c>
      <c r="E119" s="47" t="s">
        <v>378</v>
      </c>
      <c r="F119" s="49">
        <v>5085063000</v>
      </c>
      <c r="G119" s="47" t="s">
        <v>379</v>
      </c>
      <c r="H119" s="49" t="s">
        <v>95</v>
      </c>
      <c r="I119" s="47" t="s">
        <v>380</v>
      </c>
      <c r="J119" s="47" t="s">
        <v>381</v>
      </c>
    </row>
    <row r="120" spans="1:10" ht="39.9" customHeight="1">
      <c r="A120" s="43" t="s">
        <v>391</v>
      </c>
      <c r="B120" s="44" t="s">
        <v>392</v>
      </c>
      <c r="C120" s="44" t="s">
        <v>376</v>
      </c>
      <c r="D120" s="44" t="s">
        <v>384</v>
      </c>
      <c r="E120" s="47" t="s">
        <v>378</v>
      </c>
      <c r="F120" s="49">
        <v>5085063000</v>
      </c>
      <c r="G120" s="47" t="s">
        <v>379</v>
      </c>
      <c r="H120" s="49" t="s">
        <v>95</v>
      </c>
      <c r="I120" s="47" t="s">
        <v>380</v>
      </c>
      <c r="J120" s="47" t="s">
        <v>381</v>
      </c>
    </row>
    <row r="121" spans="1:10" ht="39.9" customHeight="1">
      <c r="A121" s="43" t="s">
        <v>393</v>
      </c>
      <c r="B121" s="44" t="s">
        <v>394</v>
      </c>
      <c r="C121" s="44" t="s">
        <v>376</v>
      </c>
      <c r="D121" s="44" t="s">
        <v>395</v>
      </c>
      <c r="E121" s="47" t="s">
        <v>378</v>
      </c>
      <c r="F121" s="49">
        <v>5085063000</v>
      </c>
      <c r="G121" s="47" t="s">
        <v>379</v>
      </c>
      <c r="H121" s="49" t="s">
        <v>95</v>
      </c>
      <c r="I121" s="47" t="s">
        <v>380</v>
      </c>
      <c r="J121" s="47" t="s">
        <v>381</v>
      </c>
    </row>
    <row r="122" spans="1:10" ht="39.9" customHeight="1">
      <c r="A122" s="43" t="s">
        <v>396</v>
      </c>
      <c r="B122" s="44" t="s">
        <v>397</v>
      </c>
      <c r="C122" s="44" t="s">
        <v>376</v>
      </c>
      <c r="D122" s="44" t="s">
        <v>395</v>
      </c>
      <c r="E122" s="47" t="s">
        <v>378</v>
      </c>
      <c r="F122" s="49">
        <v>5085063000</v>
      </c>
      <c r="G122" s="47" t="s">
        <v>379</v>
      </c>
      <c r="H122" s="49" t="s">
        <v>95</v>
      </c>
      <c r="I122" s="47" t="s">
        <v>380</v>
      </c>
      <c r="J122" s="47" t="s">
        <v>381</v>
      </c>
    </row>
    <row r="123" spans="1:10" ht="39.9" customHeight="1">
      <c r="A123" s="43" t="s">
        <v>398</v>
      </c>
      <c r="B123" s="44" t="s">
        <v>399</v>
      </c>
      <c r="C123" s="44" t="s">
        <v>376</v>
      </c>
      <c r="D123" s="44" t="s">
        <v>395</v>
      </c>
      <c r="E123" s="47" t="s">
        <v>378</v>
      </c>
      <c r="F123" s="49">
        <v>5085063000</v>
      </c>
      <c r="G123" s="47" t="s">
        <v>379</v>
      </c>
      <c r="H123" s="49" t="s">
        <v>95</v>
      </c>
      <c r="I123" s="47" t="s">
        <v>380</v>
      </c>
      <c r="J123" s="47" t="s">
        <v>381</v>
      </c>
    </row>
    <row r="124" spans="1:10" ht="39.9" customHeight="1">
      <c r="A124" s="43" t="s">
        <v>400</v>
      </c>
      <c r="B124" s="44" t="s">
        <v>401</v>
      </c>
      <c r="C124" s="44" t="s">
        <v>376</v>
      </c>
      <c r="D124" s="44" t="s">
        <v>395</v>
      </c>
      <c r="E124" s="47" t="s">
        <v>378</v>
      </c>
      <c r="F124" s="49">
        <v>5085063000</v>
      </c>
      <c r="G124" s="47" t="s">
        <v>379</v>
      </c>
      <c r="H124" s="49" t="s">
        <v>95</v>
      </c>
      <c r="I124" s="47" t="s">
        <v>380</v>
      </c>
      <c r="J124" s="47" t="s">
        <v>381</v>
      </c>
    </row>
    <row r="125" spans="1:10" ht="39.9" customHeight="1">
      <c r="A125" s="43" t="s">
        <v>402</v>
      </c>
      <c r="B125" s="44" t="s">
        <v>403</v>
      </c>
      <c r="C125" s="44" t="s">
        <v>376</v>
      </c>
      <c r="D125" s="44" t="s">
        <v>395</v>
      </c>
      <c r="E125" s="47" t="s">
        <v>378</v>
      </c>
      <c r="F125" s="49">
        <v>5085063000</v>
      </c>
      <c r="G125" s="47" t="s">
        <v>379</v>
      </c>
      <c r="H125" s="49" t="s">
        <v>95</v>
      </c>
      <c r="I125" s="47" t="s">
        <v>380</v>
      </c>
      <c r="J125" s="47" t="s">
        <v>381</v>
      </c>
    </row>
    <row r="126" spans="1:10" ht="39.9" customHeight="1">
      <c r="A126" s="43" t="s">
        <v>404</v>
      </c>
      <c r="B126" s="44" t="s">
        <v>405</v>
      </c>
      <c r="C126" s="44" t="s">
        <v>376</v>
      </c>
      <c r="D126" s="44" t="s">
        <v>406</v>
      </c>
      <c r="E126" s="47" t="s">
        <v>378</v>
      </c>
      <c r="F126" s="49">
        <v>5085063000</v>
      </c>
      <c r="G126" s="47" t="s">
        <v>379</v>
      </c>
      <c r="H126" s="49" t="s">
        <v>95</v>
      </c>
      <c r="I126" s="47" t="s">
        <v>380</v>
      </c>
      <c r="J126" s="47" t="s">
        <v>381</v>
      </c>
    </row>
    <row r="127" spans="1:10" ht="39.9" customHeight="1">
      <c r="A127" s="43" t="s">
        <v>407</v>
      </c>
      <c r="B127" s="44" t="s">
        <v>408</v>
      </c>
      <c r="C127" s="44" t="s">
        <v>376</v>
      </c>
      <c r="D127" s="44" t="s">
        <v>406</v>
      </c>
      <c r="E127" s="47" t="s">
        <v>378</v>
      </c>
      <c r="F127" s="49">
        <v>5085063000</v>
      </c>
      <c r="G127" s="47" t="s">
        <v>379</v>
      </c>
      <c r="H127" s="49" t="s">
        <v>95</v>
      </c>
      <c r="I127" s="47" t="s">
        <v>380</v>
      </c>
      <c r="J127" s="47" t="s">
        <v>381</v>
      </c>
    </row>
    <row r="128" spans="1:10" ht="39.9" customHeight="1">
      <c r="A128" s="43" t="s">
        <v>409</v>
      </c>
      <c r="B128" s="44" t="s">
        <v>410</v>
      </c>
      <c r="C128" s="44" t="s">
        <v>376</v>
      </c>
      <c r="D128" s="44" t="s">
        <v>406</v>
      </c>
      <c r="E128" s="47" t="s">
        <v>378</v>
      </c>
      <c r="F128" s="49">
        <v>5085063000</v>
      </c>
      <c r="G128" s="47" t="s">
        <v>379</v>
      </c>
      <c r="H128" s="49" t="s">
        <v>95</v>
      </c>
      <c r="I128" s="47" t="s">
        <v>380</v>
      </c>
      <c r="J128" s="47" t="s">
        <v>381</v>
      </c>
    </row>
    <row r="129" spans="1:10" ht="39.9" customHeight="1">
      <c r="A129" s="43" t="s">
        <v>411</v>
      </c>
      <c r="B129" s="44" t="s">
        <v>412</v>
      </c>
      <c r="C129" s="44" t="s">
        <v>376</v>
      </c>
      <c r="D129" s="44" t="s">
        <v>406</v>
      </c>
      <c r="E129" s="47" t="s">
        <v>378</v>
      </c>
      <c r="F129" s="49">
        <v>5085063000</v>
      </c>
      <c r="G129" s="47" t="s">
        <v>379</v>
      </c>
      <c r="H129" s="49" t="s">
        <v>95</v>
      </c>
      <c r="I129" s="47" t="s">
        <v>380</v>
      </c>
      <c r="J129" s="47" t="s">
        <v>381</v>
      </c>
    </row>
    <row r="130" spans="1:10" ht="39.9" customHeight="1">
      <c r="A130" s="43" t="s">
        <v>413</v>
      </c>
      <c r="B130" s="44" t="s">
        <v>414</v>
      </c>
      <c r="C130" s="44" t="s">
        <v>376</v>
      </c>
      <c r="D130" s="44" t="s">
        <v>406</v>
      </c>
      <c r="E130" s="47" t="s">
        <v>378</v>
      </c>
      <c r="F130" s="49">
        <v>5085063000</v>
      </c>
      <c r="G130" s="47" t="s">
        <v>379</v>
      </c>
      <c r="H130" s="49" t="s">
        <v>95</v>
      </c>
      <c r="I130" s="47" t="s">
        <v>380</v>
      </c>
      <c r="J130" s="47" t="s">
        <v>381</v>
      </c>
    </row>
    <row r="131" spans="1:10" ht="39.9" customHeight="1">
      <c r="A131" s="43" t="s">
        <v>415</v>
      </c>
      <c r="B131" s="44" t="s">
        <v>416</v>
      </c>
      <c r="C131" s="44" t="s">
        <v>376</v>
      </c>
      <c r="D131" s="44" t="s">
        <v>417</v>
      </c>
      <c r="E131" s="47" t="s">
        <v>378</v>
      </c>
      <c r="F131" s="49">
        <v>5085063000</v>
      </c>
      <c r="G131" s="47" t="s">
        <v>379</v>
      </c>
      <c r="H131" s="49" t="s">
        <v>95</v>
      </c>
      <c r="I131" s="47" t="s">
        <v>380</v>
      </c>
      <c r="J131" s="47" t="s">
        <v>381</v>
      </c>
    </row>
    <row r="132" spans="1:10" ht="39.9" customHeight="1">
      <c r="A132" s="43" t="s">
        <v>418</v>
      </c>
      <c r="B132" s="44" t="s">
        <v>419</v>
      </c>
      <c r="C132" s="44" t="s">
        <v>376</v>
      </c>
      <c r="D132" s="44" t="s">
        <v>417</v>
      </c>
      <c r="E132" s="47" t="s">
        <v>378</v>
      </c>
      <c r="F132" s="49">
        <v>5085063000</v>
      </c>
      <c r="G132" s="47" t="s">
        <v>379</v>
      </c>
      <c r="H132" s="49" t="s">
        <v>95</v>
      </c>
      <c r="I132" s="47" t="s">
        <v>380</v>
      </c>
      <c r="J132" s="47" t="s">
        <v>381</v>
      </c>
    </row>
    <row r="133" spans="1:10" ht="39.9" customHeight="1">
      <c r="A133" s="43" t="s">
        <v>420</v>
      </c>
      <c r="B133" s="44" t="s">
        <v>421</v>
      </c>
      <c r="C133" s="44" t="s">
        <v>376</v>
      </c>
      <c r="D133" s="44" t="s">
        <v>417</v>
      </c>
      <c r="E133" s="47" t="s">
        <v>378</v>
      </c>
      <c r="F133" s="49">
        <v>5085063000</v>
      </c>
      <c r="G133" s="47" t="s">
        <v>379</v>
      </c>
      <c r="H133" s="49" t="s">
        <v>95</v>
      </c>
      <c r="I133" s="47" t="s">
        <v>380</v>
      </c>
      <c r="J133" s="47" t="s">
        <v>381</v>
      </c>
    </row>
    <row r="134" spans="1:10" ht="39.9" customHeight="1">
      <c r="A134" s="43" t="s">
        <v>422</v>
      </c>
      <c r="B134" s="44" t="s">
        <v>423</v>
      </c>
      <c r="C134" s="44" t="s">
        <v>376</v>
      </c>
      <c r="D134" s="44" t="s">
        <v>417</v>
      </c>
      <c r="E134" s="47" t="s">
        <v>378</v>
      </c>
      <c r="F134" s="49">
        <v>5085063000</v>
      </c>
      <c r="G134" s="47" t="s">
        <v>379</v>
      </c>
      <c r="H134" s="49" t="s">
        <v>95</v>
      </c>
      <c r="I134" s="47" t="s">
        <v>380</v>
      </c>
      <c r="J134" s="47" t="s">
        <v>381</v>
      </c>
    </row>
    <row r="135" spans="1:10" ht="39.9" customHeight="1">
      <c r="A135" s="43" t="s">
        <v>424</v>
      </c>
      <c r="B135" s="44" t="s">
        <v>425</v>
      </c>
      <c r="C135" s="44" t="s">
        <v>376</v>
      </c>
      <c r="D135" s="44" t="s">
        <v>417</v>
      </c>
      <c r="E135" s="47" t="s">
        <v>378</v>
      </c>
      <c r="F135" s="49">
        <v>5085063000</v>
      </c>
      <c r="G135" s="47" t="s">
        <v>379</v>
      </c>
      <c r="H135" s="49" t="s">
        <v>95</v>
      </c>
      <c r="I135" s="47" t="s">
        <v>380</v>
      </c>
      <c r="J135" s="47" t="s">
        <v>381</v>
      </c>
    </row>
    <row r="136" spans="1:10" ht="39.9" customHeight="1">
      <c r="A136" s="43" t="s">
        <v>426</v>
      </c>
      <c r="B136" s="44" t="s">
        <v>427</v>
      </c>
      <c r="C136" s="44" t="s">
        <v>376</v>
      </c>
      <c r="D136" s="44" t="s">
        <v>428</v>
      </c>
      <c r="E136" s="47" t="s">
        <v>378</v>
      </c>
      <c r="F136" s="49">
        <v>5085063000</v>
      </c>
      <c r="G136" s="47" t="s">
        <v>379</v>
      </c>
      <c r="H136" s="49" t="s">
        <v>95</v>
      </c>
      <c r="I136" s="47" t="s">
        <v>380</v>
      </c>
      <c r="J136" s="47" t="s">
        <v>381</v>
      </c>
    </row>
    <row r="137" spans="1:10" ht="39.9" customHeight="1">
      <c r="A137" s="43" t="s">
        <v>429</v>
      </c>
      <c r="B137" s="44" t="s">
        <v>430</v>
      </c>
      <c r="C137" s="44" t="s">
        <v>376</v>
      </c>
      <c r="D137" s="44" t="s">
        <v>428</v>
      </c>
      <c r="E137" s="47" t="s">
        <v>378</v>
      </c>
      <c r="F137" s="49">
        <v>5085063000</v>
      </c>
      <c r="G137" s="47" t="s">
        <v>379</v>
      </c>
      <c r="H137" s="49" t="s">
        <v>95</v>
      </c>
      <c r="I137" s="47" t="s">
        <v>380</v>
      </c>
      <c r="J137" s="47" t="s">
        <v>381</v>
      </c>
    </row>
    <row r="138" spans="1:10" ht="39.9" customHeight="1">
      <c r="A138" s="43" t="s">
        <v>431</v>
      </c>
      <c r="B138" s="44" t="s">
        <v>432</v>
      </c>
      <c r="C138" s="44" t="s">
        <v>376</v>
      </c>
      <c r="D138" s="44" t="s">
        <v>428</v>
      </c>
      <c r="E138" s="47" t="s">
        <v>378</v>
      </c>
      <c r="F138" s="49">
        <v>5085063000</v>
      </c>
      <c r="G138" s="47" t="s">
        <v>379</v>
      </c>
      <c r="H138" s="49" t="s">
        <v>95</v>
      </c>
      <c r="I138" s="47" t="s">
        <v>380</v>
      </c>
      <c r="J138" s="47" t="s">
        <v>381</v>
      </c>
    </row>
    <row r="139" spans="1:10" ht="39.9" customHeight="1">
      <c r="A139" s="43" t="s">
        <v>433</v>
      </c>
      <c r="B139" s="44" t="s">
        <v>434</v>
      </c>
      <c r="C139" s="44" t="s">
        <v>376</v>
      </c>
      <c r="D139" s="44" t="s">
        <v>428</v>
      </c>
      <c r="E139" s="47" t="s">
        <v>378</v>
      </c>
      <c r="F139" s="49">
        <v>5085063000</v>
      </c>
      <c r="G139" s="47" t="s">
        <v>379</v>
      </c>
      <c r="H139" s="49" t="s">
        <v>95</v>
      </c>
      <c r="I139" s="47" t="s">
        <v>380</v>
      </c>
      <c r="J139" s="47" t="s">
        <v>381</v>
      </c>
    </row>
    <row r="140" spans="1:10" ht="39.9" customHeight="1">
      <c r="A140" s="43" t="s">
        <v>435</v>
      </c>
      <c r="B140" s="44" t="s">
        <v>436</v>
      </c>
      <c r="C140" s="44" t="s">
        <v>376</v>
      </c>
      <c r="D140" s="44" t="s">
        <v>428</v>
      </c>
      <c r="E140" s="47" t="s">
        <v>378</v>
      </c>
      <c r="F140" s="49">
        <v>5085063000</v>
      </c>
      <c r="G140" s="47" t="s">
        <v>379</v>
      </c>
      <c r="H140" s="49" t="s">
        <v>95</v>
      </c>
      <c r="I140" s="47" t="s">
        <v>380</v>
      </c>
      <c r="J140" s="47" t="s">
        <v>381</v>
      </c>
    </row>
    <row r="141" spans="1:10" ht="39.9" customHeight="1">
      <c r="A141" s="43" t="s">
        <v>437</v>
      </c>
      <c r="B141" s="44" t="s">
        <v>438</v>
      </c>
      <c r="C141" s="44" t="s">
        <v>376</v>
      </c>
      <c r="D141" s="44" t="s">
        <v>439</v>
      </c>
      <c r="E141" s="47" t="s">
        <v>378</v>
      </c>
      <c r="F141" s="49">
        <v>5085063000</v>
      </c>
      <c r="G141" s="47" t="s">
        <v>379</v>
      </c>
      <c r="H141" s="49" t="s">
        <v>95</v>
      </c>
      <c r="I141" s="47" t="s">
        <v>380</v>
      </c>
      <c r="J141" s="47" t="s">
        <v>381</v>
      </c>
    </row>
    <row r="142" spans="1:10" ht="39.9" customHeight="1">
      <c r="A142" s="43" t="s">
        <v>440</v>
      </c>
      <c r="B142" s="44" t="s">
        <v>441</v>
      </c>
      <c r="C142" s="44" t="s">
        <v>376</v>
      </c>
      <c r="D142" s="44" t="s">
        <v>439</v>
      </c>
      <c r="E142" s="47" t="s">
        <v>378</v>
      </c>
      <c r="F142" s="49">
        <v>5085063000</v>
      </c>
      <c r="G142" s="47" t="s">
        <v>379</v>
      </c>
      <c r="H142" s="49" t="s">
        <v>95</v>
      </c>
      <c r="I142" s="47" t="s">
        <v>380</v>
      </c>
      <c r="J142" s="47" t="s">
        <v>381</v>
      </c>
    </row>
    <row r="143" spans="1:10" ht="39.9" customHeight="1">
      <c r="A143" s="43" t="s">
        <v>442</v>
      </c>
      <c r="B143" s="44" t="s">
        <v>443</v>
      </c>
      <c r="C143" s="44" t="s">
        <v>376</v>
      </c>
      <c r="D143" s="44" t="s">
        <v>439</v>
      </c>
      <c r="E143" s="47" t="s">
        <v>378</v>
      </c>
      <c r="F143" s="49">
        <v>5085063000</v>
      </c>
      <c r="G143" s="47" t="s">
        <v>379</v>
      </c>
      <c r="H143" s="49" t="s">
        <v>95</v>
      </c>
      <c r="I143" s="47" t="s">
        <v>380</v>
      </c>
      <c r="J143" s="47" t="s">
        <v>381</v>
      </c>
    </row>
    <row r="144" spans="1:10" ht="39.9" customHeight="1">
      <c r="A144" s="43" t="s">
        <v>444</v>
      </c>
      <c r="B144" s="44" t="s">
        <v>445</v>
      </c>
      <c r="C144" s="44" t="s">
        <v>376</v>
      </c>
      <c r="D144" s="44" t="s">
        <v>439</v>
      </c>
      <c r="E144" s="47" t="s">
        <v>378</v>
      </c>
      <c r="F144" s="49">
        <v>5085063000</v>
      </c>
      <c r="G144" s="47" t="s">
        <v>379</v>
      </c>
      <c r="H144" s="49" t="s">
        <v>95</v>
      </c>
      <c r="I144" s="47" t="s">
        <v>380</v>
      </c>
      <c r="J144" s="47" t="s">
        <v>381</v>
      </c>
    </row>
    <row r="145" spans="1:10" ht="39.9" customHeight="1">
      <c r="A145" s="43" t="s">
        <v>446</v>
      </c>
      <c r="B145" s="44" t="s">
        <v>447</v>
      </c>
      <c r="C145" s="44" t="s">
        <v>376</v>
      </c>
      <c r="D145" s="44" t="s">
        <v>439</v>
      </c>
      <c r="E145" s="47" t="s">
        <v>378</v>
      </c>
      <c r="F145" s="49">
        <v>5085063000</v>
      </c>
      <c r="G145" s="47" t="s">
        <v>379</v>
      </c>
      <c r="H145" s="49" t="s">
        <v>95</v>
      </c>
      <c r="I145" s="47" t="s">
        <v>380</v>
      </c>
      <c r="J145" s="47" t="s">
        <v>381</v>
      </c>
    </row>
    <row r="146" spans="1:10" ht="39.9" customHeight="1">
      <c r="A146" s="43" t="s">
        <v>448</v>
      </c>
      <c r="B146" s="44" t="s">
        <v>449</v>
      </c>
      <c r="C146" s="44" t="s">
        <v>376</v>
      </c>
      <c r="D146" s="44" t="s">
        <v>450</v>
      </c>
      <c r="E146" s="47" t="s">
        <v>378</v>
      </c>
      <c r="F146" s="49">
        <v>5085063000</v>
      </c>
      <c r="G146" s="47" t="s">
        <v>379</v>
      </c>
      <c r="H146" s="49" t="s">
        <v>95</v>
      </c>
      <c r="I146" s="47" t="s">
        <v>380</v>
      </c>
      <c r="J146" s="47" t="s">
        <v>381</v>
      </c>
    </row>
    <row r="147" spans="1:10" ht="39.9" customHeight="1">
      <c r="A147" s="43" t="s">
        <v>451</v>
      </c>
      <c r="B147" s="44" t="s">
        <v>452</v>
      </c>
      <c r="C147" s="44" t="s">
        <v>376</v>
      </c>
      <c r="D147" s="44" t="s">
        <v>450</v>
      </c>
      <c r="E147" s="47" t="s">
        <v>378</v>
      </c>
      <c r="F147" s="49">
        <v>5085063000</v>
      </c>
      <c r="G147" s="47" t="s">
        <v>379</v>
      </c>
      <c r="H147" s="49" t="s">
        <v>95</v>
      </c>
      <c r="I147" s="47" t="s">
        <v>380</v>
      </c>
      <c r="J147" s="47" t="s">
        <v>381</v>
      </c>
    </row>
    <row r="148" spans="1:10" ht="39.9" customHeight="1">
      <c r="A148" s="43" t="s">
        <v>453</v>
      </c>
      <c r="B148" s="44" t="s">
        <v>454</v>
      </c>
      <c r="C148" s="44" t="s">
        <v>376</v>
      </c>
      <c r="D148" s="44" t="s">
        <v>455</v>
      </c>
      <c r="E148" s="47" t="s">
        <v>378</v>
      </c>
      <c r="F148" s="49">
        <v>5085063000</v>
      </c>
      <c r="G148" s="47" t="s">
        <v>379</v>
      </c>
      <c r="H148" s="49" t="s">
        <v>95</v>
      </c>
      <c r="I148" s="47" t="s">
        <v>380</v>
      </c>
      <c r="J148" s="47" t="s">
        <v>381</v>
      </c>
    </row>
    <row r="149" spans="1:10" ht="39.9" customHeight="1">
      <c r="A149" s="43" t="s">
        <v>456</v>
      </c>
      <c r="B149" s="44" t="s">
        <v>457</v>
      </c>
      <c r="C149" s="44" t="s">
        <v>376</v>
      </c>
      <c r="D149" s="44" t="s">
        <v>455</v>
      </c>
      <c r="E149" s="47" t="s">
        <v>378</v>
      </c>
      <c r="F149" s="49">
        <v>5085063000</v>
      </c>
      <c r="G149" s="47" t="s">
        <v>379</v>
      </c>
      <c r="H149" s="49" t="s">
        <v>95</v>
      </c>
      <c r="I149" s="47" t="s">
        <v>380</v>
      </c>
      <c r="J149" s="47" t="s">
        <v>381</v>
      </c>
    </row>
    <row r="150" spans="1:10" ht="39.9" customHeight="1">
      <c r="A150" s="43" t="s">
        <v>458</v>
      </c>
      <c r="B150" s="44" t="s">
        <v>459</v>
      </c>
      <c r="C150" s="44" t="s">
        <v>376</v>
      </c>
      <c r="D150" s="44" t="s">
        <v>455</v>
      </c>
      <c r="E150" s="47" t="s">
        <v>378</v>
      </c>
      <c r="F150" s="49">
        <v>5085063000</v>
      </c>
      <c r="G150" s="47" t="s">
        <v>379</v>
      </c>
      <c r="H150" s="49" t="s">
        <v>95</v>
      </c>
      <c r="I150" s="47" t="s">
        <v>380</v>
      </c>
      <c r="J150" s="47" t="s">
        <v>381</v>
      </c>
    </row>
    <row r="151" spans="1:10" ht="39.9" customHeight="1">
      <c r="A151" s="43" t="s">
        <v>460</v>
      </c>
      <c r="B151" s="44" t="s">
        <v>461</v>
      </c>
      <c r="C151" s="44" t="s">
        <v>376</v>
      </c>
      <c r="D151" s="44" t="s">
        <v>455</v>
      </c>
      <c r="E151" s="47" t="s">
        <v>378</v>
      </c>
      <c r="F151" s="49">
        <v>5085063000</v>
      </c>
      <c r="G151" s="47" t="s">
        <v>379</v>
      </c>
      <c r="H151" s="49" t="s">
        <v>95</v>
      </c>
      <c r="I151" s="47" t="s">
        <v>380</v>
      </c>
      <c r="J151" s="47" t="s">
        <v>381</v>
      </c>
    </row>
    <row r="152" spans="1:10" ht="39.9" customHeight="1">
      <c r="A152" s="43" t="s">
        <v>462</v>
      </c>
      <c r="B152" s="44" t="s">
        <v>463</v>
      </c>
      <c r="C152" s="44" t="s">
        <v>376</v>
      </c>
      <c r="D152" s="44" t="s">
        <v>292</v>
      </c>
      <c r="E152" s="47" t="s">
        <v>378</v>
      </c>
      <c r="F152" s="49">
        <v>5085063000</v>
      </c>
      <c r="G152" s="47" t="s">
        <v>379</v>
      </c>
      <c r="H152" s="49" t="s">
        <v>95</v>
      </c>
      <c r="I152" s="47" t="s">
        <v>380</v>
      </c>
      <c r="J152" s="47" t="s">
        <v>381</v>
      </c>
    </row>
    <row r="153" spans="1:10" ht="39.9" customHeight="1">
      <c r="A153" s="43" t="s">
        <v>464</v>
      </c>
      <c r="B153" s="44" t="s">
        <v>465</v>
      </c>
      <c r="C153" s="44" t="s">
        <v>376</v>
      </c>
      <c r="D153" s="44" t="s">
        <v>292</v>
      </c>
      <c r="E153" s="47" t="s">
        <v>378</v>
      </c>
      <c r="F153" s="49">
        <v>5085063000</v>
      </c>
      <c r="G153" s="47" t="s">
        <v>379</v>
      </c>
      <c r="H153" s="49" t="s">
        <v>95</v>
      </c>
      <c r="I153" s="47" t="s">
        <v>380</v>
      </c>
      <c r="J153" s="47" t="s">
        <v>381</v>
      </c>
    </row>
    <row r="154" spans="1:10" ht="39.9" customHeight="1">
      <c r="A154" s="43" t="s">
        <v>466</v>
      </c>
      <c r="B154" s="44" t="s">
        <v>467</v>
      </c>
      <c r="C154" s="44" t="s">
        <v>376</v>
      </c>
      <c r="D154" s="44" t="s">
        <v>292</v>
      </c>
      <c r="E154" s="47" t="s">
        <v>378</v>
      </c>
      <c r="F154" s="49">
        <v>5085063000</v>
      </c>
      <c r="G154" s="47" t="s">
        <v>379</v>
      </c>
      <c r="H154" s="49" t="s">
        <v>95</v>
      </c>
      <c r="I154" s="47" t="s">
        <v>380</v>
      </c>
      <c r="J154" s="47" t="s">
        <v>381</v>
      </c>
    </row>
    <row r="155" spans="1:10" ht="39.9" customHeight="1">
      <c r="A155" s="43" t="s">
        <v>468</v>
      </c>
      <c r="B155" s="44" t="s">
        <v>469</v>
      </c>
      <c r="C155" s="44" t="s">
        <v>376</v>
      </c>
      <c r="D155" s="44" t="s">
        <v>292</v>
      </c>
      <c r="E155" s="47" t="s">
        <v>378</v>
      </c>
      <c r="F155" s="49">
        <v>5085063000</v>
      </c>
      <c r="G155" s="47" t="s">
        <v>379</v>
      </c>
      <c r="H155" s="49" t="s">
        <v>95</v>
      </c>
      <c r="I155" s="47" t="s">
        <v>380</v>
      </c>
      <c r="J155" s="47" t="s">
        <v>381</v>
      </c>
    </row>
    <row r="156" spans="1:10" ht="39.9" customHeight="1">
      <c r="A156" s="43" t="s">
        <v>470</v>
      </c>
      <c r="B156" s="44" t="s">
        <v>471</v>
      </c>
      <c r="C156" s="44" t="s">
        <v>376</v>
      </c>
      <c r="D156" s="44" t="s">
        <v>292</v>
      </c>
      <c r="E156" s="47" t="s">
        <v>378</v>
      </c>
      <c r="F156" s="49">
        <v>5085063000</v>
      </c>
      <c r="G156" s="47" t="s">
        <v>379</v>
      </c>
      <c r="H156" s="49" t="s">
        <v>95</v>
      </c>
      <c r="I156" s="47" t="s">
        <v>380</v>
      </c>
      <c r="J156" s="47" t="s">
        <v>381</v>
      </c>
    </row>
    <row r="157" spans="1:10" ht="39.9" customHeight="1">
      <c r="A157" s="43" t="s">
        <v>472</v>
      </c>
      <c r="B157" s="44" t="s">
        <v>473</v>
      </c>
      <c r="C157" s="44" t="s">
        <v>376</v>
      </c>
      <c r="D157" s="44" t="s">
        <v>474</v>
      </c>
      <c r="E157" s="47" t="s">
        <v>378</v>
      </c>
      <c r="F157" s="49">
        <v>5085063000</v>
      </c>
      <c r="G157" s="47" t="s">
        <v>379</v>
      </c>
      <c r="H157" s="49" t="s">
        <v>95</v>
      </c>
      <c r="I157" s="47" t="s">
        <v>380</v>
      </c>
      <c r="J157" s="47" t="s">
        <v>381</v>
      </c>
    </row>
    <row r="158" spans="1:10" ht="39.9" customHeight="1">
      <c r="A158" s="43" t="s">
        <v>475</v>
      </c>
      <c r="B158" s="44" t="s">
        <v>476</v>
      </c>
      <c r="C158" s="44" t="s">
        <v>376</v>
      </c>
      <c r="D158" s="44" t="s">
        <v>474</v>
      </c>
      <c r="E158" s="47" t="s">
        <v>378</v>
      </c>
      <c r="F158" s="49">
        <v>5085063000</v>
      </c>
      <c r="G158" s="47" t="s">
        <v>379</v>
      </c>
      <c r="H158" s="49" t="s">
        <v>95</v>
      </c>
      <c r="I158" s="47" t="s">
        <v>380</v>
      </c>
      <c r="J158" s="47" t="s">
        <v>381</v>
      </c>
    </row>
    <row r="159" spans="1:10" ht="39.9" customHeight="1">
      <c r="A159" s="43" t="s">
        <v>477</v>
      </c>
      <c r="B159" s="44" t="s">
        <v>478</v>
      </c>
      <c r="C159" s="44" t="s">
        <v>376</v>
      </c>
      <c r="D159" s="44" t="s">
        <v>474</v>
      </c>
      <c r="E159" s="47" t="s">
        <v>378</v>
      </c>
      <c r="F159" s="49">
        <v>5085063000</v>
      </c>
      <c r="G159" s="47" t="s">
        <v>379</v>
      </c>
      <c r="H159" s="49" t="s">
        <v>95</v>
      </c>
      <c r="I159" s="47" t="s">
        <v>380</v>
      </c>
      <c r="J159" s="47" t="s">
        <v>381</v>
      </c>
    </row>
    <row r="160" spans="1:10" ht="39.9" customHeight="1">
      <c r="A160" s="43" t="s">
        <v>479</v>
      </c>
      <c r="B160" s="44" t="s">
        <v>480</v>
      </c>
      <c r="C160" s="44" t="s">
        <v>376</v>
      </c>
      <c r="D160" s="44" t="s">
        <v>474</v>
      </c>
      <c r="E160" s="47" t="s">
        <v>378</v>
      </c>
      <c r="F160" s="49">
        <v>5085063000</v>
      </c>
      <c r="G160" s="47" t="s">
        <v>379</v>
      </c>
      <c r="H160" s="49" t="s">
        <v>95</v>
      </c>
      <c r="I160" s="47" t="s">
        <v>380</v>
      </c>
      <c r="J160" s="47" t="s">
        <v>381</v>
      </c>
    </row>
    <row r="161" spans="1:10" ht="39.9" customHeight="1">
      <c r="A161" s="43" t="s">
        <v>481</v>
      </c>
      <c r="B161" s="44" t="s">
        <v>482</v>
      </c>
      <c r="C161" s="44" t="s">
        <v>376</v>
      </c>
      <c r="D161" s="44" t="s">
        <v>474</v>
      </c>
      <c r="E161" s="47" t="s">
        <v>378</v>
      </c>
      <c r="F161" s="49">
        <v>5085063000</v>
      </c>
      <c r="G161" s="47" t="s">
        <v>379</v>
      </c>
      <c r="H161" s="49" t="s">
        <v>95</v>
      </c>
      <c r="I161" s="47" t="s">
        <v>380</v>
      </c>
      <c r="J161" s="47" t="s">
        <v>381</v>
      </c>
    </row>
    <row r="162" spans="1:10" ht="39.9" customHeight="1">
      <c r="A162" s="43" t="s">
        <v>483</v>
      </c>
      <c r="B162" s="44" t="s">
        <v>484</v>
      </c>
      <c r="C162" s="44" t="s">
        <v>376</v>
      </c>
      <c r="D162" s="44" t="s">
        <v>485</v>
      </c>
      <c r="E162" s="47" t="s">
        <v>378</v>
      </c>
      <c r="F162" s="49">
        <v>5085063000</v>
      </c>
      <c r="G162" s="47" t="s">
        <v>379</v>
      </c>
      <c r="H162" s="49" t="s">
        <v>95</v>
      </c>
      <c r="I162" s="47" t="s">
        <v>380</v>
      </c>
      <c r="J162" s="47" t="s">
        <v>381</v>
      </c>
    </row>
    <row r="163" spans="1:10" ht="39.9" customHeight="1">
      <c r="A163" s="43" t="s">
        <v>486</v>
      </c>
      <c r="B163" s="44" t="s">
        <v>487</v>
      </c>
      <c r="C163" s="44" t="s">
        <v>376</v>
      </c>
      <c r="D163" s="44" t="s">
        <v>485</v>
      </c>
      <c r="E163" s="47" t="s">
        <v>378</v>
      </c>
      <c r="F163" s="49">
        <v>5085063000</v>
      </c>
      <c r="G163" s="47" t="s">
        <v>379</v>
      </c>
      <c r="H163" s="49" t="s">
        <v>95</v>
      </c>
      <c r="I163" s="47" t="s">
        <v>380</v>
      </c>
      <c r="J163" s="47" t="s">
        <v>381</v>
      </c>
    </row>
    <row r="164" spans="1:10" ht="39.9" customHeight="1">
      <c r="A164" s="43" t="s">
        <v>488</v>
      </c>
      <c r="B164" s="44" t="s">
        <v>489</v>
      </c>
      <c r="C164" s="44" t="s">
        <v>376</v>
      </c>
      <c r="D164" s="44" t="s">
        <v>485</v>
      </c>
      <c r="E164" s="47" t="s">
        <v>378</v>
      </c>
      <c r="F164" s="49">
        <v>5085063000</v>
      </c>
      <c r="G164" s="47" t="s">
        <v>379</v>
      </c>
      <c r="H164" s="49" t="s">
        <v>95</v>
      </c>
      <c r="I164" s="47" t="s">
        <v>380</v>
      </c>
      <c r="J164" s="47" t="s">
        <v>381</v>
      </c>
    </row>
    <row r="165" spans="1:10" ht="39.9" customHeight="1">
      <c r="A165" s="43" t="s">
        <v>490</v>
      </c>
      <c r="B165" s="44" t="s">
        <v>491</v>
      </c>
      <c r="C165" s="44" t="s">
        <v>376</v>
      </c>
      <c r="D165" s="44" t="s">
        <v>485</v>
      </c>
      <c r="E165" s="47" t="s">
        <v>378</v>
      </c>
      <c r="F165" s="49">
        <v>5085063000</v>
      </c>
      <c r="G165" s="47" t="s">
        <v>379</v>
      </c>
      <c r="H165" s="49" t="s">
        <v>95</v>
      </c>
      <c r="I165" s="47" t="s">
        <v>380</v>
      </c>
      <c r="J165" s="47" t="s">
        <v>381</v>
      </c>
    </row>
    <row r="166" spans="1:10" ht="39.9" customHeight="1">
      <c r="A166" s="43" t="s">
        <v>492</v>
      </c>
      <c r="B166" s="44" t="s">
        <v>493</v>
      </c>
      <c r="C166" s="44" t="s">
        <v>376</v>
      </c>
      <c r="D166" s="44" t="s">
        <v>494</v>
      </c>
      <c r="E166" s="47" t="s">
        <v>378</v>
      </c>
      <c r="F166" s="49">
        <v>5085063000</v>
      </c>
      <c r="G166" s="47" t="s">
        <v>379</v>
      </c>
      <c r="H166" s="49" t="s">
        <v>95</v>
      </c>
      <c r="I166" s="47" t="s">
        <v>380</v>
      </c>
      <c r="J166" s="47" t="s">
        <v>381</v>
      </c>
    </row>
    <row r="167" spans="1:10" ht="39.9" customHeight="1">
      <c r="A167" s="43" t="s">
        <v>495</v>
      </c>
      <c r="B167" s="44" t="s">
        <v>496</v>
      </c>
      <c r="C167" s="44" t="s">
        <v>376</v>
      </c>
      <c r="D167" s="44" t="s">
        <v>494</v>
      </c>
      <c r="E167" s="47" t="s">
        <v>378</v>
      </c>
      <c r="F167" s="49">
        <v>5085063000</v>
      </c>
      <c r="G167" s="47" t="s">
        <v>379</v>
      </c>
      <c r="H167" s="49" t="s">
        <v>95</v>
      </c>
      <c r="I167" s="47" t="s">
        <v>380</v>
      </c>
      <c r="J167" s="47" t="s">
        <v>381</v>
      </c>
    </row>
    <row r="168" spans="1:10" ht="39.9" customHeight="1">
      <c r="A168" s="43" t="s">
        <v>497</v>
      </c>
      <c r="B168" s="44" t="s">
        <v>498</v>
      </c>
      <c r="C168" s="44" t="s">
        <v>376</v>
      </c>
      <c r="D168" s="44" t="s">
        <v>494</v>
      </c>
      <c r="E168" s="47" t="s">
        <v>378</v>
      </c>
      <c r="F168" s="49">
        <v>5085063000</v>
      </c>
      <c r="G168" s="47" t="s">
        <v>379</v>
      </c>
      <c r="H168" s="49" t="s">
        <v>95</v>
      </c>
      <c r="I168" s="47" t="s">
        <v>380</v>
      </c>
      <c r="J168" s="47" t="s">
        <v>381</v>
      </c>
    </row>
    <row r="169" spans="1:10" ht="39.9" customHeight="1">
      <c r="A169" s="43" t="s">
        <v>499</v>
      </c>
      <c r="B169" s="44" t="s">
        <v>500</v>
      </c>
      <c r="C169" s="44" t="s">
        <v>376</v>
      </c>
      <c r="D169" s="44" t="s">
        <v>494</v>
      </c>
      <c r="E169" s="47" t="s">
        <v>378</v>
      </c>
      <c r="F169" s="49">
        <v>5085063000</v>
      </c>
      <c r="G169" s="47" t="s">
        <v>379</v>
      </c>
      <c r="H169" s="49" t="s">
        <v>95</v>
      </c>
      <c r="I169" s="47" t="s">
        <v>380</v>
      </c>
      <c r="J169" s="47" t="s">
        <v>381</v>
      </c>
    </row>
    <row r="170" spans="1:10" ht="39.9" customHeight="1">
      <c r="A170" s="43" t="s">
        <v>501</v>
      </c>
      <c r="B170" s="44" t="s">
        <v>502</v>
      </c>
      <c r="C170" s="44" t="s">
        <v>376</v>
      </c>
      <c r="D170" s="44" t="s">
        <v>494</v>
      </c>
      <c r="E170" s="47" t="s">
        <v>378</v>
      </c>
      <c r="F170" s="49">
        <v>5085063000</v>
      </c>
      <c r="G170" s="47" t="s">
        <v>379</v>
      </c>
      <c r="H170" s="49" t="s">
        <v>95</v>
      </c>
      <c r="I170" s="47" t="s">
        <v>380</v>
      </c>
      <c r="J170" s="47" t="s">
        <v>381</v>
      </c>
    </row>
    <row r="171" spans="1:10" ht="39.9" customHeight="1">
      <c r="A171" s="43" t="s">
        <v>503</v>
      </c>
      <c r="B171" s="44" t="s">
        <v>504</v>
      </c>
      <c r="C171" s="44" t="s">
        <v>376</v>
      </c>
      <c r="D171" s="44" t="s">
        <v>505</v>
      </c>
      <c r="E171" s="47" t="s">
        <v>378</v>
      </c>
      <c r="F171" s="49">
        <v>5085063000</v>
      </c>
      <c r="G171" s="47" t="s">
        <v>379</v>
      </c>
      <c r="H171" s="49" t="s">
        <v>95</v>
      </c>
      <c r="I171" s="47" t="s">
        <v>380</v>
      </c>
      <c r="J171" s="47" t="s">
        <v>381</v>
      </c>
    </row>
    <row r="172" spans="1:10" ht="39.9" customHeight="1">
      <c r="A172" s="43" t="s">
        <v>506</v>
      </c>
      <c r="B172" s="44" t="s">
        <v>507</v>
      </c>
      <c r="C172" s="44" t="s">
        <v>376</v>
      </c>
      <c r="D172" s="44" t="s">
        <v>329</v>
      </c>
      <c r="E172" s="47" t="s">
        <v>378</v>
      </c>
      <c r="F172" s="49">
        <v>5085063000</v>
      </c>
      <c r="G172" s="47" t="s">
        <v>379</v>
      </c>
      <c r="H172" s="49" t="s">
        <v>95</v>
      </c>
      <c r="I172" s="47" t="s">
        <v>380</v>
      </c>
      <c r="J172" s="47" t="s">
        <v>381</v>
      </c>
    </row>
    <row r="173" spans="1:10" ht="39.9" customHeight="1">
      <c r="A173" s="43" t="s">
        <v>508</v>
      </c>
      <c r="B173" s="44" t="s">
        <v>509</v>
      </c>
      <c r="C173" s="44" t="s">
        <v>376</v>
      </c>
      <c r="D173" s="44" t="s">
        <v>329</v>
      </c>
      <c r="E173" s="47" t="s">
        <v>378</v>
      </c>
      <c r="F173" s="49">
        <v>5085063000</v>
      </c>
      <c r="G173" s="47" t="s">
        <v>379</v>
      </c>
      <c r="H173" s="49" t="s">
        <v>95</v>
      </c>
      <c r="I173" s="47" t="s">
        <v>380</v>
      </c>
      <c r="J173" s="47" t="s">
        <v>381</v>
      </c>
    </row>
    <row r="174" spans="1:10" ht="39.9" customHeight="1">
      <c r="A174" s="43" t="s">
        <v>510</v>
      </c>
      <c r="B174" s="44" t="s">
        <v>511</v>
      </c>
      <c r="C174" s="44" t="s">
        <v>376</v>
      </c>
      <c r="D174" s="44" t="s">
        <v>329</v>
      </c>
      <c r="E174" s="47" t="s">
        <v>378</v>
      </c>
      <c r="F174" s="49">
        <v>5085063000</v>
      </c>
      <c r="G174" s="47" t="s">
        <v>379</v>
      </c>
      <c r="H174" s="49" t="s">
        <v>95</v>
      </c>
      <c r="I174" s="47" t="s">
        <v>380</v>
      </c>
      <c r="J174" s="47" t="s">
        <v>381</v>
      </c>
    </row>
    <row r="175" spans="1:10" ht="39.9" customHeight="1">
      <c r="A175" s="43" t="s">
        <v>512</v>
      </c>
      <c r="B175" s="44" t="s">
        <v>513</v>
      </c>
      <c r="C175" s="44" t="s">
        <v>376</v>
      </c>
      <c r="D175" s="44" t="s">
        <v>329</v>
      </c>
      <c r="E175" s="47" t="s">
        <v>378</v>
      </c>
      <c r="F175" s="49">
        <v>5085063000</v>
      </c>
      <c r="G175" s="47" t="s">
        <v>379</v>
      </c>
      <c r="H175" s="49" t="s">
        <v>95</v>
      </c>
      <c r="I175" s="47" t="s">
        <v>380</v>
      </c>
      <c r="J175" s="47" t="s">
        <v>381</v>
      </c>
    </row>
    <row r="176" spans="1:10" ht="39.9" customHeight="1">
      <c r="A176" s="43" t="s">
        <v>514</v>
      </c>
      <c r="B176" s="44" t="s">
        <v>515</v>
      </c>
      <c r="C176" s="44" t="s">
        <v>376</v>
      </c>
      <c r="D176" s="44" t="s">
        <v>329</v>
      </c>
      <c r="E176" s="47" t="s">
        <v>378</v>
      </c>
      <c r="F176" s="49">
        <v>5085063000</v>
      </c>
      <c r="G176" s="47" t="s">
        <v>379</v>
      </c>
      <c r="H176" s="49" t="s">
        <v>95</v>
      </c>
      <c r="I176" s="47" t="s">
        <v>380</v>
      </c>
      <c r="J176" s="47" t="s">
        <v>381</v>
      </c>
    </row>
    <row r="177" spans="1:10" ht="39.9" customHeight="1">
      <c r="A177" s="43" t="s">
        <v>516</v>
      </c>
      <c r="B177" s="44" t="s">
        <v>517</v>
      </c>
      <c r="C177" s="44" t="s">
        <v>376</v>
      </c>
      <c r="D177" s="44" t="s">
        <v>518</v>
      </c>
      <c r="E177" s="47" t="s">
        <v>378</v>
      </c>
      <c r="F177" s="49">
        <v>5085063000</v>
      </c>
      <c r="G177" s="47" t="s">
        <v>379</v>
      </c>
      <c r="H177" s="49" t="s">
        <v>95</v>
      </c>
      <c r="I177" s="47" t="s">
        <v>380</v>
      </c>
      <c r="J177" s="47" t="s">
        <v>381</v>
      </c>
    </row>
    <row r="178" spans="1:10" ht="39.9" customHeight="1">
      <c r="A178" s="43" t="s">
        <v>519</v>
      </c>
      <c r="B178" s="44" t="s">
        <v>520</v>
      </c>
      <c r="C178" s="44" t="s">
        <v>376</v>
      </c>
      <c r="D178" s="44" t="s">
        <v>518</v>
      </c>
      <c r="E178" s="47" t="s">
        <v>378</v>
      </c>
      <c r="F178" s="49">
        <v>5085063000</v>
      </c>
      <c r="G178" s="47" t="s">
        <v>379</v>
      </c>
      <c r="H178" s="49" t="s">
        <v>95</v>
      </c>
      <c r="I178" s="47" t="s">
        <v>380</v>
      </c>
      <c r="J178" s="47" t="s">
        <v>381</v>
      </c>
    </row>
    <row r="179" spans="1:10" ht="39.9" customHeight="1">
      <c r="A179" s="43" t="s">
        <v>521</v>
      </c>
      <c r="B179" s="44" t="s">
        <v>522</v>
      </c>
      <c r="C179" s="44" t="s">
        <v>376</v>
      </c>
      <c r="D179" s="44" t="s">
        <v>518</v>
      </c>
      <c r="E179" s="47" t="s">
        <v>378</v>
      </c>
      <c r="F179" s="49">
        <v>5085063000</v>
      </c>
      <c r="G179" s="47" t="s">
        <v>379</v>
      </c>
      <c r="H179" s="49" t="s">
        <v>95</v>
      </c>
      <c r="I179" s="47" t="s">
        <v>380</v>
      </c>
      <c r="J179" s="47" t="s">
        <v>381</v>
      </c>
    </row>
    <row r="180" spans="1:10" ht="39.9" customHeight="1">
      <c r="A180" s="43" t="s">
        <v>523</v>
      </c>
      <c r="B180" s="44" t="s">
        <v>524</v>
      </c>
      <c r="C180" s="44" t="s">
        <v>376</v>
      </c>
      <c r="D180" s="44" t="s">
        <v>518</v>
      </c>
      <c r="E180" s="47" t="s">
        <v>378</v>
      </c>
      <c r="F180" s="49">
        <v>5085063000</v>
      </c>
      <c r="G180" s="47" t="s">
        <v>379</v>
      </c>
      <c r="H180" s="49" t="s">
        <v>95</v>
      </c>
      <c r="I180" s="47" t="s">
        <v>380</v>
      </c>
      <c r="J180" s="47" t="s">
        <v>381</v>
      </c>
    </row>
    <row r="181" spans="1:10" ht="39.9" customHeight="1">
      <c r="A181" s="43" t="s">
        <v>525</v>
      </c>
      <c r="B181" s="44" t="s">
        <v>526</v>
      </c>
      <c r="C181" s="44" t="s">
        <v>376</v>
      </c>
      <c r="D181" s="44" t="s">
        <v>527</v>
      </c>
      <c r="E181" s="47" t="s">
        <v>378</v>
      </c>
      <c r="F181" s="49">
        <v>5085063000</v>
      </c>
      <c r="G181" s="47" t="s">
        <v>379</v>
      </c>
      <c r="H181" s="49" t="s">
        <v>95</v>
      </c>
      <c r="I181" s="47" t="s">
        <v>380</v>
      </c>
      <c r="J181" s="47" t="s">
        <v>381</v>
      </c>
    </row>
    <row r="182" spans="1:10" ht="39.9" customHeight="1">
      <c r="A182" s="43" t="s">
        <v>528</v>
      </c>
      <c r="B182" s="44" t="s">
        <v>529</v>
      </c>
      <c r="C182" s="44" t="s">
        <v>376</v>
      </c>
      <c r="D182" s="44" t="s">
        <v>527</v>
      </c>
      <c r="E182" s="47" t="s">
        <v>378</v>
      </c>
      <c r="F182" s="49">
        <v>5085063000</v>
      </c>
      <c r="G182" s="47" t="s">
        <v>379</v>
      </c>
      <c r="H182" s="49" t="s">
        <v>95</v>
      </c>
      <c r="I182" s="47" t="s">
        <v>380</v>
      </c>
      <c r="J182" s="47" t="s">
        <v>381</v>
      </c>
    </row>
    <row r="183" spans="1:10" ht="39.9" customHeight="1">
      <c r="A183" s="43" t="s">
        <v>530</v>
      </c>
      <c r="B183" s="44" t="s">
        <v>531</v>
      </c>
      <c r="C183" s="44" t="s">
        <v>376</v>
      </c>
      <c r="D183" s="44" t="s">
        <v>527</v>
      </c>
      <c r="E183" s="47" t="s">
        <v>378</v>
      </c>
      <c r="F183" s="49">
        <v>5085063000</v>
      </c>
      <c r="G183" s="47" t="s">
        <v>379</v>
      </c>
      <c r="H183" s="49" t="s">
        <v>95</v>
      </c>
      <c r="I183" s="47" t="s">
        <v>380</v>
      </c>
      <c r="J183" s="47" t="s">
        <v>381</v>
      </c>
    </row>
    <row r="184" spans="1:10" ht="39.9" customHeight="1">
      <c r="A184" s="43" t="s">
        <v>532</v>
      </c>
      <c r="B184" s="44" t="s">
        <v>533</v>
      </c>
      <c r="C184" s="44" t="s">
        <v>376</v>
      </c>
      <c r="D184" s="44" t="s">
        <v>527</v>
      </c>
      <c r="E184" s="47" t="s">
        <v>378</v>
      </c>
      <c r="F184" s="49">
        <v>5085063000</v>
      </c>
      <c r="G184" s="47" t="s">
        <v>379</v>
      </c>
      <c r="H184" s="49" t="s">
        <v>95</v>
      </c>
      <c r="I184" s="47" t="s">
        <v>380</v>
      </c>
      <c r="J184" s="47" t="s">
        <v>381</v>
      </c>
    </row>
    <row r="185" spans="1:10" ht="39.9" customHeight="1">
      <c r="A185" s="43" t="s">
        <v>534</v>
      </c>
      <c r="B185" s="44" t="s">
        <v>535</v>
      </c>
      <c r="C185" s="44" t="s">
        <v>376</v>
      </c>
      <c r="D185" s="44" t="s">
        <v>527</v>
      </c>
      <c r="E185" s="47" t="s">
        <v>378</v>
      </c>
      <c r="F185" s="49">
        <v>5085063000</v>
      </c>
      <c r="G185" s="47" t="s">
        <v>379</v>
      </c>
      <c r="H185" s="49" t="s">
        <v>95</v>
      </c>
      <c r="I185" s="47" t="s">
        <v>380</v>
      </c>
      <c r="J185" s="47" t="s">
        <v>381</v>
      </c>
    </row>
    <row r="186" spans="1:10" ht="39.9" customHeight="1">
      <c r="A186" s="43" t="s">
        <v>536</v>
      </c>
      <c r="B186" s="44" t="s">
        <v>537</v>
      </c>
      <c r="C186" s="44" t="s">
        <v>376</v>
      </c>
      <c r="D186" s="44" t="s">
        <v>349</v>
      </c>
      <c r="E186" s="47" t="s">
        <v>378</v>
      </c>
      <c r="F186" s="49">
        <v>5085063000</v>
      </c>
      <c r="G186" s="47" t="s">
        <v>379</v>
      </c>
      <c r="H186" s="49" t="s">
        <v>95</v>
      </c>
      <c r="I186" s="47" t="s">
        <v>380</v>
      </c>
      <c r="J186" s="47" t="s">
        <v>381</v>
      </c>
    </row>
    <row r="187" spans="1:10" ht="39.9" customHeight="1">
      <c r="A187" s="43" t="s">
        <v>538</v>
      </c>
      <c r="B187" s="44" t="s">
        <v>539</v>
      </c>
      <c r="C187" s="44" t="s">
        <v>376</v>
      </c>
      <c r="D187" s="44" t="s">
        <v>349</v>
      </c>
      <c r="E187" s="47" t="s">
        <v>378</v>
      </c>
      <c r="F187" s="49">
        <v>5085063000</v>
      </c>
      <c r="G187" s="47" t="s">
        <v>379</v>
      </c>
      <c r="H187" s="49" t="s">
        <v>95</v>
      </c>
      <c r="I187" s="47" t="s">
        <v>380</v>
      </c>
      <c r="J187" s="47" t="s">
        <v>381</v>
      </c>
    </row>
    <row r="188" spans="1:10" ht="39.9" customHeight="1">
      <c r="A188" s="43" t="s">
        <v>540</v>
      </c>
      <c r="B188" s="44" t="s">
        <v>541</v>
      </c>
      <c r="C188" s="44" t="s">
        <v>376</v>
      </c>
      <c r="D188" s="44" t="s">
        <v>349</v>
      </c>
      <c r="E188" s="47" t="s">
        <v>378</v>
      </c>
      <c r="F188" s="49">
        <v>5085063000</v>
      </c>
      <c r="G188" s="47" t="s">
        <v>379</v>
      </c>
      <c r="H188" s="49" t="s">
        <v>95</v>
      </c>
      <c r="I188" s="47" t="s">
        <v>380</v>
      </c>
      <c r="J188" s="47" t="s">
        <v>381</v>
      </c>
    </row>
    <row r="189" spans="1:10" ht="39.9" customHeight="1">
      <c r="A189" s="43" t="s">
        <v>542</v>
      </c>
      <c r="B189" s="44" t="s">
        <v>543</v>
      </c>
      <c r="C189" s="44" t="s">
        <v>376</v>
      </c>
      <c r="D189" s="44" t="s">
        <v>349</v>
      </c>
      <c r="E189" s="47" t="s">
        <v>378</v>
      </c>
      <c r="F189" s="49">
        <v>5085063000</v>
      </c>
      <c r="G189" s="47" t="s">
        <v>379</v>
      </c>
      <c r="H189" s="49" t="s">
        <v>95</v>
      </c>
      <c r="I189" s="47" t="s">
        <v>380</v>
      </c>
      <c r="J189" s="47" t="s">
        <v>381</v>
      </c>
    </row>
    <row r="190" spans="1:10" ht="39.9" customHeight="1">
      <c r="A190" s="43" t="s">
        <v>544</v>
      </c>
      <c r="B190" s="44" t="s">
        <v>545</v>
      </c>
      <c r="C190" s="44" t="s">
        <v>376</v>
      </c>
      <c r="D190" s="44" t="s">
        <v>356</v>
      </c>
      <c r="E190" s="47" t="s">
        <v>378</v>
      </c>
      <c r="F190" s="49">
        <v>5085063000</v>
      </c>
      <c r="G190" s="47" t="s">
        <v>379</v>
      </c>
      <c r="H190" s="49" t="s">
        <v>95</v>
      </c>
      <c r="I190" s="47" t="s">
        <v>380</v>
      </c>
      <c r="J190" s="47" t="s">
        <v>381</v>
      </c>
    </row>
    <row r="191" spans="1:10" ht="39.9" customHeight="1">
      <c r="A191" s="43" t="s">
        <v>546</v>
      </c>
      <c r="B191" s="44" t="s">
        <v>547</v>
      </c>
      <c r="C191" s="44" t="s">
        <v>376</v>
      </c>
      <c r="D191" s="44" t="s">
        <v>356</v>
      </c>
      <c r="E191" s="47" t="s">
        <v>378</v>
      </c>
      <c r="F191" s="49">
        <v>5085063000</v>
      </c>
      <c r="G191" s="47" t="s">
        <v>379</v>
      </c>
      <c r="H191" s="49" t="s">
        <v>95</v>
      </c>
      <c r="I191" s="47" t="s">
        <v>380</v>
      </c>
      <c r="J191" s="47" t="s">
        <v>381</v>
      </c>
    </row>
    <row r="192" spans="1:10" ht="39.9" customHeight="1">
      <c r="A192" s="43" t="s">
        <v>548</v>
      </c>
      <c r="B192" s="44" t="s">
        <v>549</v>
      </c>
      <c r="C192" s="44" t="s">
        <v>376</v>
      </c>
      <c r="D192" s="44" t="s">
        <v>356</v>
      </c>
      <c r="E192" s="47" t="s">
        <v>378</v>
      </c>
      <c r="F192" s="49">
        <v>5085063000</v>
      </c>
      <c r="G192" s="47" t="s">
        <v>379</v>
      </c>
      <c r="H192" s="49" t="s">
        <v>95</v>
      </c>
      <c r="I192" s="47" t="s">
        <v>380</v>
      </c>
      <c r="J192" s="47" t="s">
        <v>381</v>
      </c>
    </row>
    <row r="193" spans="1:10" ht="39.9" customHeight="1">
      <c r="A193" s="43" t="s">
        <v>550</v>
      </c>
      <c r="B193" s="44" t="s">
        <v>551</v>
      </c>
      <c r="C193" s="44" t="s">
        <v>376</v>
      </c>
      <c r="D193" s="44" t="s">
        <v>552</v>
      </c>
      <c r="E193" s="47" t="s">
        <v>378</v>
      </c>
      <c r="F193" s="49">
        <v>5085063000</v>
      </c>
      <c r="G193" s="47" t="s">
        <v>379</v>
      </c>
      <c r="H193" s="49" t="s">
        <v>95</v>
      </c>
      <c r="I193" s="47" t="s">
        <v>380</v>
      </c>
      <c r="J193" s="47" t="s">
        <v>381</v>
      </c>
    </row>
    <row r="194" spans="1:10" ht="39.9" customHeight="1">
      <c r="A194" s="43" t="s">
        <v>553</v>
      </c>
      <c r="B194" s="44" t="s">
        <v>554</v>
      </c>
      <c r="C194" s="44" t="s">
        <v>376</v>
      </c>
      <c r="D194" s="44" t="s">
        <v>552</v>
      </c>
      <c r="E194" s="47" t="s">
        <v>378</v>
      </c>
      <c r="F194" s="49">
        <v>5085063000</v>
      </c>
      <c r="G194" s="47" t="s">
        <v>379</v>
      </c>
      <c r="H194" s="49" t="s">
        <v>95</v>
      </c>
      <c r="I194" s="47" t="s">
        <v>380</v>
      </c>
      <c r="J194" s="47" t="s">
        <v>381</v>
      </c>
    </row>
    <row r="195" spans="1:10" ht="39.9" customHeight="1">
      <c r="A195" s="43" t="s">
        <v>555</v>
      </c>
      <c r="B195" s="44" t="s">
        <v>556</v>
      </c>
      <c r="C195" s="44" t="s">
        <v>376</v>
      </c>
      <c r="D195" s="44" t="s">
        <v>552</v>
      </c>
      <c r="E195" s="47" t="s">
        <v>378</v>
      </c>
      <c r="F195" s="49">
        <v>5085063000</v>
      </c>
      <c r="G195" s="47" t="s">
        <v>379</v>
      </c>
      <c r="H195" s="49" t="s">
        <v>95</v>
      </c>
      <c r="I195" s="47" t="s">
        <v>380</v>
      </c>
      <c r="J195" s="47" t="s">
        <v>381</v>
      </c>
    </row>
    <row r="196" spans="1:10" ht="39.9" customHeight="1">
      <c r="A196" s="43" t="s">
        <v>557</v>
      </c>
      <c r="B196" s="44" t="s">
        <v>558</v>
      </c>
      <c r="C196" s="44" t="s">
        <v>376</v>
      </c>
      <c r="D196" s="44" t="s">
        <v>552</v>
      </c>
      <c r="E196" s="47" t="s">
        <v>378</v>
      </c>
      <c r="F196" s="49">
        <v>5085063000</v>
      </c>
      <c r="G196" s="47" t="s">
        <v>379</v>
      </c>
      <c r="H196" s="49" t="s">
        <v>95</v>
      </c>
      <c r="I196" s="47" t="s">
        <v>380</v>
      </c>
      <c r="J196" s="47" t="s">
        <v>381</v>
      </c>
    </row>
    <row r="197" spans="1:10" ht="39.9" customHeight="1">
      <c r="A197" s="43" t="s">
        <v>559</v>
      </c>
      <c r="B197" s="44" t="s">
        <v>560</v>
      </c>
      <c r="C197" s="44" t="s">
        <v>376</v>
      </c>
      <c r="D197" s="44" t="s">
        <v>552</v>
      </c>
      <c r="E197" s="47" t="s">
        <v>378</v>
      </c>
      <c r="F197" s="49">
        <v>5085063000</v>
      </c>
      <c r="G197" s="47" t="s">
        <v>379</v>
      </c>
      <c r="H197" s="49" t="s">
        <v>95</v>
      </c>
      <c r="I197" s="47" t="s">
        <v>380</v>
      </c>
      <c r="J197" s="47" t="s">
        <v>381</v>
      </c>
    </row>
    <row r="198" spans="1:10" ht="39.9" customHeight="1">
      <c r="A198" s="43" t="s">
        <v>561</v>
      </c>
      <c r="B198" s="44" t="s">
        <v>562</v>
      </c>
      <c r="C198" s="44" t="s">
        <v>376</v>
      </c>
      <c r="D198" s="44" t="s">
        <v>146</v>
      </c>
      <c r="E198" s="47" t="s">
        <v>378</v>
      </c>
      <c r="F198" s="49">
        <v>5085063000</v>
      </c>
      <c r="G198" s="47" t="s">
        <v>379</v>
      </c>
      <c r="H198" s="49" t="s">
        <v>95</v>
      </c>
      <c r="I198" s="47" t="s">
        <v>380</v>
      </c>
      <c r="J198" s="47" t="s">
        <v>381</v>
      </c>
    </row>
    <row r="199" spans="1:10" ht="39.9" customHeight="1">
      <c r="A199" s="43" t="s">
        <v>563</v>
      </c>
      <c r="B199" s="44" t="s">
        <v>564</v>
      </c>
      <c r="C199" s="44" t="s">
        <v>376</v>
      </c>
      <c r="D199" s="44" t="s">
        <v>146</v>
      </c>
      <c r="E199" s="47" t="s">
        <v>378</v>
      </c>
      <c r="F199" s="49">
        <v>5085063000</v>
      </c>
      <c r="G199" s="47" t="s">
        <v>379</v>
      </c>
      <c r="H199" s="49" t="s">
        <v>95</v>
      </c>
      <c r="I199" s="47" t="s">
        <v>380</v>
      </c>
      <c r="J199" s="47" t="s">
        <v>381</v>
      </c>
    </row>
    <row r="200" spans="1:10" ht="39.9" customHeight="1">
      <c r="A200" s="43" t="s">
        <v>565</v>
      </c>
      <c r="B200" s="44" t="s">
        <v>566</v>
      </c>
      <c r="C200" s="44" t="s">
        <v>376</v>
      </c>
      <c r="D200" s="44" t="s">
        <v>146</v>
      </c>
      <c r="E200" s="47" t="s">
        <v>378</v>
      </c>
      <c r="F200" s="49">
        <v>5085063000</v>
      </c>
      <c r="G200" s="47" t="s">
        <v>379</v>
      </c>
      <c r="H200" s="49" t="s">
        <v>95</v>
      </c>
      <c r="I200" s="47" t="s">
        <v>380</v>
      </c>
      <c r="J200" s="47" t="s">
        <v>381</v>
      </c>
    </row>
    <row r="201" spans="1:10" ht="39.9" customHeight="1">
      <c r="A201" s="43" t="s">
        <v>567</v>
      </c>
      <c r="B201" s="44" t="s">
        <v>568</v>
      </c>
      <c r="C201" s="44" t="s">
        <v>376</v>
      </c>
      <c r="D201" s="44" t="s">
        <v>146</v>
      </c>
      <c r="E201" s="47" t="s">
        <v>378</v>
      </c>
      <c r="F201" s="49">
        <v>5085063000</v>
      </c>
      <c r="G201" s="47" t="s">
        <v>379</v>
      </c>
      <c r="H201" s="49" t="s">
        <v>95</v>
      </c>
      <c r="I201" s="47" t="s">
        <v>380</v>
      </c>
      <c r="J201" s="47" t="s">
        <v>381</v>
      </c>
    </row>
    <row r="202" spans="1:10" ht="39.9" customHeight="1">
      <c r="A202" s="43" t="s">
        <v>569</v>
      </c>
      <c r="B202" s="44" t="s">
        <v>570</v>
      </c>
      <c r="C202" s="44" t="s">
        <v>376</v>
      </c>
      <c r="D202" s="44" t="s">
        <v>146</v>
      </c>
      <c r="E202" s="47" t="s">
        <v>378</v>
      </c>
      <c r="F202" s="49">
        <v>5085063000</v>
      </c>
      <c r="G202" s="47" t="s">
        <v>379</v>
      </c>
      <c r="H202" s="49" t="s">
        <v>95</v>
      </c>
      <c r="I202" s="47" t="s">
        <v>380</v>
      </c>
      <c r="J202" s="47" t="s">
        <v>381</v>
      </c>
    </row>
    <row r="203" spans="1:10" ht="39.9" customHeight="1">
      <c r="A203" s="43" t="s">
        <v>571</v>
      </c>
      <c r="B203" s="44" t="s">
        <v>572</v>
      </c>
      <c r="C203" s="44" t="s">
        <v>376</v>
      </c>
      <c r="D203" s="44" t="s">
        <v>373</v>
      </c>
      <c r="E203" s="47" t="s">
        <v>378</v>
      </c>
      <c r="F203" s="49">
        <v>5085063000</v>
      </c>
      <c r="G203" s="47" t="s">
        <v>379</v>
      </c>
      <c r="H203" s="49" t="s">
        <v>95</v>
      </c>
      <c r="I203" s="47" t="s">
        <v>380</v>
      </c>
      <c r="J203" s="47" t="s">
        <v>381</v>
      </c>
    </row>
    <row r="204" spans="1:10" ht="39.9" customHeight="1">
      <c r="A204" s="43" t="s">
        <v>573</v>
      </c>
      <c r="B204" s="44" t="s">
        <v>574</v>
      </c>
      <c r="C204" s="44" t="s">
        <v>376</v>
      </c>
      <c r="D204" s="44" t="s">
        <v>373</v>
      </c>
      <c r="E204" s="47" t="s">
        <v>378</v>
      </c>
      <c r="F204" s="49">
        <v>5085063000</v>
      </c>
      <c r="G204" s="47" t="s">
        <v>379</v>
      </c>
      <c r="H204" s="49" t="s">
        <v>95</v>
      </c>
      <c r="I204" s="47" t="s">
        <v>380</v>
      </c>
      <c r="J204" s="47" t="s">
        <v>381</v>
      </c>
    </row>
    <row r="205" spans="1:10" ht="39.9" customHeight="1">
      <c r="A205" s="43" t="s">
        <v>575</v>
      </c>
      <c r="B205" s="44" t="s">
        <v>576</v>
      </c>
      <c r="C205" s="44" t="s">
        <v>376</v>
      </c>
      <c r="D205" s="44" t="s">
        <v>373</v>
      </c>
      <c r="E205" s="47" t="s">
        <v>378</v>
      </c>
      <c r="F205" s="49">
        <v>5085063000</v>
      </c>
      <c r="G205" s="47" t="s">
        <v>379</v>
      </c>
      <c r="H205" s="49" t="s">
        <v>95</v>
      </c>
      <c r="I205" s="47" t="s">
        <v>380</v>
      </c>
      <c r="J205" s="47" t="s">
        <v>381</v>
      </c>
    </row>
    <row r="206" spans="1:10" ht="39.9" customHeight="1">
      <c r="A206" s="43" t="s">
        <v>577</v>
      </c>
      <c r="B206" s="44" t="s">
        <v>578</v>
      </c>
      <c r="C206" s="44" t="s">
        <v>376</v>
      </c>
      <c r="D206" s="44" t="s">
        <v>373</v>
      </c>
      <c r="E206" s="47" t="s">
        <v>378</v>
      </c>
      <c r="F206" s="49">
        <v>5085063000</v>
      </c>
      <c r="G206" s="47" t="s">
        <v>379</v>
      </c>
      <c r="H206" s="49" t="s">
        <v>95</v>
      </c>
      <c r="I206" s="47" t="s">
        <v>380</v>
      </c>
      <c r="J206" s="47" t="s">
        <v>381</v>
      </c>
    </row>
    <row r="207" spans="1:10" ht="39.9" customHeight="1">
      <c r="A207" s="43" t="s">
        <v>579</v>
      </c>
      <c r="B207" s="44" t="s">
        <v>580</v>
      </c>
      <c r="C207" s="44" t="s">
        <v>376</v>
      </c>
      <c r="D207" s="44" t="s">
        <v>373</v>
      </c>
      <c r="E207" s="47" t="s">
        <v>378</v>
      </c>
      <c r="F207" s="49">
        <v>5085063000</v>
      </c>
      <c r="G207" s="47" t="s">
        <v>379</v>
      </c>
      <c r="H207" s="49" t="s">
        <v>95</v>
      </c>
      <c r="I207" s="47" t="s">
        <v>380</v>
      </c>
      <c r="J207" s="47" t="s">
        <v>381</v>
      </c>
    </row>
    <row r="208" spans="1:10" ht="39.9" customHeight="1">
      <c r="A208" s="43" t="s">
        <v>581</v>
      </c>
      <c r="B208" s="44" t="s">
        <v>582</v>
      </c>
      <c r="C208" s="44" t="s">
        <v>376</v>
      </c>
      <c r="D208" s="44" t="s">
        <v>583</v>
      </c>
      <c r="E208" s="47" t="s">
        <v>378</v>
      </c>
      <c r="F208" s="49">
        <v>5085063000</v>
      </c>
      <c r="G208" s="47" t="s">
        <v>379</v>
      </c>
      <c r="H208" s="49" t="s">
        <v>95</v>
      </c>
      <c r="I208" s="47" t="s">
        <v>380</v>
      </c>
      <c r="J208" s="47" t="s">
        <v>381</v>
      </c>
    </row>
    <row r="209" spans="1:10" ht="39.9" customHeight="1">
      <c r="A209" s="43" t="s">
        <v>584</v>
      </c>
      <c r="B209" s="44" t="s">
        <v>585</v>
      </c>
      <c r="C209" s="44" t="s">
        <v>376</v>
      </c>
      <c r="D209" s="44" t="s">
        <v>583</v>
      </c>
      <c r="E209" s="47" t="s">
        <v>378</v>
      </c>
      <c r="F209" s="49">
        <v>5085063000</v>
      </c>
      <c r="G209" s="47" t="s">
        <v>379</v>
      </c>
      <c r="H209" s="49" t="s">
        <v>95</v>
      </c>
      <c r="I209" s="47" t="s">
        <v>380</v>
      </c>
      <c r="J209" s="47" t="s">
        <v>381</v>
      </c>
    </row>
    <row r="210" spans="1:10" ht="39.9" customHeight="1">
      <c r="A210" s="43" t="s">
        <v>586</v>
      </c>
      <c r="B210" s="44" t="s">
        <v>587</v>
      </c>
      <c r="C210" s="44" t="s">
        <v>376</v>
      </c>
      <c r="D210" s="44" t="s">
        <v>588</v>
      </c>
      <c r="E210" s="47" t="s">
        <v>378</v>
      </c>
      <c r="F210" s="49">
        <v>5085063000</v>
      </c>
      <c r="G210" s="47" t="s">
        <v>379</v>
      </c>
      <c r="H210" s="49" t="s">
        <v>95</v>
      </c>
      <c r="I210" s="47" t="s">
        <v>380</v>
      </c>
      <c r="J210" s="47" t="s">
        <v>381</v>
      </c>
    </row>
    <row r="211" spans="1:10" ht="39.9" customHeight="1">
      <c r="A211" s="43" t="s">
        <v>589</v>
      </c>
      <c r="B211" s="44" t="s">
        <v>590</v>
      </c>
      <c r="C211" s="44" t="s">
        <v>376</v>
      </c>
      <c r="D211" s="44" t="s">
        <v>588</v>
      </c>
      <c r="E211" s="47" t="s">
        <v>378</v>
      </c>
      <c r="F211" s="49">
        <v>5085063000</v>
      </c>
      <c r="G211" s="47" t="s">
        <v>379</v>
      </c>
      <c r="H211" s="49" t="s">
        <v>95</v>
      </c>
      <c r="I211" s="47" t="s">
        <v>380</v>
      </c>
      <c r="J211" s="47" t="s">
        <v>381</v>
      </c>
    </row>
    <row r="212" spans="1:10" ht="39.9" customHeight="1">
      <c r="A212" s="43" t="s">
        <v>591</v>
      </c>
      <c r="B212" s="44" t="s">
        <v>592</v>
      </c>
      <c r="C212" s="44" t="s">
        <v>376</v>
      </c>
      <c r="D212" s="44" t="s">
        <v>588</v>
      </c>
      <c r="E212" s="47" t="s">
        <v>378</v>
      </c>
      <c r="F212" s="49">
        <v>5085063000</v>
      </c>
      <c r="G212" s="47" t="s">
        <v>379</v>
      </c>
      <c r="H212" s="49" t="s">
        <v>95</v>
      </c>
      <c r="I212" s="47" t="s">
        <v>380</v>
      </c>
      <c r="J212" s="47" t="s">
        <v>381</v>
      </c>
    </row>
    <row r="213" spans="1:10" ht="39.9" customHeight="1">
      <c r="A213" s="43" t="s">
        <v>593</v>
      </c>
      <c r="B213" s="44" t="s">
        <v>594</v>
      </c>
      <c r="C213" s="44" t="s">
        <v>376</v>
      </c>
      <c r="D213" s="44" t="s">
        <v>588</v>
      </c>
      <c r="E213" s="47" t="s">
        <v>378</v>
      </c>
      <c r="F213" s="49">
        <v>5085063000</v>
      </c>
      <c r="G213" s="47" t="s">
        <v>379</v>
      </c>
      <c r="H213" s="49" t="s">
        <v>95</v>
      </c>
      <c r="I213" s="47" t="s">
        <v>380</v>
      </c>
      <c r="J213" s="47" t="s">
        <v>381</v>
      </c>
    </row>
    <row r="214" spans="1:10" ht="39.9" customHeight="1">
      <c r="A214" s="43" t="s">
        <v>595</v>
      </c>
      <c r="B214" s="44" t="s">
        <v>596</v>
      </c>
      <c r="C214" s="44" t="s">
        <v>376</v>
      </c>
      <c r="D214" s="44" t="s">
        <v>588</v>
      </c>
      <c r="E214" s="47" t="s">
        <v>378</v>
      </c>
      <c r="F214" s="49">
        <v>5085063000</v>
      </c>
      <c r="G214" s="47" t="s">
        <v>379</v>
      </c>
      <c r="H214" s="49" t="s">
        <v>95</v>
      </c>
      <c r="I214" s="47" t="s">
        <v>380</v>
      </c>
      <c r="J214" s="47" t="s">
        <v>381</v>
      </c>
    </row>
    <row r="215" spans="1:10" ht="26.4">
      <c r="A215" s="53" t="s">
        <v>597</v>
      </c>
      <c r="B215" s="54" t="s">
        <v>598</v>
      </c>
      <c r="C215" s="54" t="s">
        <v>598</v>
      </c>
      <c r="D215" s="54" t="s">
        <v>598</v>
      </c>
      <c r="E215" s="54" t="s">
        <v>598</v>
      </c>
      <c r="F215" s="54" t="s">
        <v>598</v>
      </c>
      <c r="G215" s="54" t="s">
        <v>598</v>
      </c>
      <c r="H215" s="54" t="s">
        <v>598</v>
      </c>
      <c r="I215" s="54" t="s">
        <v>598</v>
      </c>
      <c r="J215" s="54" t="s">
        <v>598</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topLeftCell="A7" zoomScaleNormal="100" zoomScaleSheetLayoutView="100" workbookViewId="0">
      <selection activeCell="C23" sqref="C23"/>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0"/>
      <c r="D7" s="30"/>
      <c r="E7" s="30"/>
      <c r="F7" s="30"/>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1"/>
      <c r="D10" s="31"/>
      <c r="E10" s="31"/>
      <c r="F10" s="31"/>
      <c r="G10" s="31"/>
      <c r="H10" s="4"/>
      <c r="I10" s="4"/>
      <c r="J10" s="4"/>
    </row>
    <row r="11" spans="2:10" ht="17.25" customHeight="1">
      <c r="B11" s="65" t="s">
        <v>13</v>
      </c>
      <c r="C11" s="66"/>
      <c r="D11" s="66"/>
      <c r="E11" s="66"/>
      <c r="F11" s="35">
        <f>'SUM študenti'!F11</f>
        <v>0</v>
      </c>
      <c r="G11" s="31"/>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 thickBot="1">
      <c r="B18" s="6"/>
      <c r="C18" s="30"/>
      <c r="D18" s="30"/>
      <c r="E18" s="30"/>
      <c r="F18" s="30"/>
      <c r="G18" s="4"/>
      <c r="H18" s="4"/>
      <c r="I18" s="4"/>
      <c r="J18" s="4"/>
    </row>
    <row r="19" spans="2:17" ht="15" thickBot="1">
      <c r="B19" s="78" t="s">
        <v>601</v>
      </c>
      <c r="C19" s="79"/>
      <c r="D19" s="79"/>
      <c r="E19" s="80"/>
      <c r="F19" s="28">
        <f>SUM(C23:C35,C36:C53)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ht="9.9" customHeight="1">
      <c r="B54" s="8"/>
      <c r="C54" s="8"/>
      <c r="D54" s="8"/>
      <c r="E54" s="8"/>
      <c r="F54" s="8"/>
      <c r="G54" s="8"/>
    </row>
    <row r="55" spans="2:12">
      <c r="B55" s="26" t="s">
        <v>6</v>
      </c>
      <c r="C55" s="76"/>
      <c r="D55" s="77"/>
      <c r="E55" s="77"/>
      <c r="F55" s="12"/>
      <c r="G55" s="8"/>
    </row>
    <row r="56" spans="2:12" ht="6.75" customHeight="1">
      <c r="B56" s="16"/>
      <c r="C56" s="8"/>
      <c r="D56" s="8"/>
      <c r="E56" s="8"/>
      <c r="F56" s="8"/>
      <c r="G56" s="8"/>
    </row>
    <row r="57" spans="2:12" ht="6.9" customHeight="1">
      <c r="B57" s="16"/>
      <c r="C57" s="8"/>
      <c r="D57" s="8"/>
      <c r="E57" s="8"/>
      <c r="F57" s="8"/>
      <c r="G57" s="17"/>
    </row>
    <row r="58" spans="2:12">
      <c r="B58" s="26" t="s">
        <v>7</v>
      </c>
      <c r="C58" s="82"/>
      <c r="D58" s="83"/>
      <c r="E58" s="12"/>
      <c r="F58" s="3"/>
      <c r="G58" s="17"/>
    </row>
    <row r="59" spans="2:12">
      <c r="B59" s="16"/>
      <c r="C59" s="18"/>
      <c r="D59" s="19"/>
      <c r="E59" s="19"/>
      <c r="F59" s="22" t="s">
        <v>16</v>
      </c>
      <c r="G59" s="18"/>
    </row>
    <row r="60" spans="2:12" ht="8.1" customHeight="1">
      <c r="B60" s="8"/>
      <c r="C60" s="8"/>
      <c r="D60" s="8"/>
      <c r="E60" s="8"/>
      <c r="F60" s="8"/>
    </row>
    <row r="61" spans="2:12" ht="8.1" customHeight="1">
      <c r="C61" s="12"/>
      <c r="D61" s="12"/>
      <c r="E61" s="12"/>
    </row>
    <row r="62" spans="2:12" ht="8.1" customHeight="1">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C58:D58"/>
    <mergeCell ref="B8:F8"/>
    <mergeCell ref="B9:F9"/>
    <mergeCell ref="B12:E12"/>
    <mergeCell ref="B13:E13"/>
    <mergeCell ref="B11:E11"/>
    <mergeCell ref="B6:F6"/>
    <mergeCell ref="C55:E55"/>
    <mergeCell ref="B19:E19"/>
    <mergeCell ref="B14:E14"/>
    <mergeCell ref="B15:E15"/>
    <mergeCell ref="B16:E16"/>
    <mergeCell ref="B17:E17"/>
  </mergeCells>
  <pageMargins left="0.25" right="0.25" top="0.75" bottom="0.75" header="0.3" footer="0.3"/>
  <pageSetup paperSize="9" scale="72" fitToWidth="2" fitToHeight="3" orientation="portrait" r:id="rId1"/>
  <headerFooter>
    <oddHeader>&amp;L&amp;G&amp;C&amp;G&amp;R&amp;G</oddHeader>
    <oddFooter>Stran &amp;P od &amp;N</oddFooter>
  </headerFooter>
  <drawing r:id="rId2"/>
  <legacyDrawingHF r:id="rId3"/>
</worksheet>
</file>

<file path=xl/worksheets/sheet3.xml><?xml version="1.0" encoding="utf-8"?>
<worksheet xmlns="http://schemas.openxmlformats.org/spreadsheetml/2006/main" xmlns:r="http://schemas.openxmlformats.org/officeDocument/2006/relationships">
  <sheetPr>
    <tabColor theme="8" tint="0.39997558519241921"/>
  </sheetPr>
  <dimension ref="B5:L65"/>
  <sheetViews>
    <sheetView showGridLines="0" view="pageBreakPreview" zoomScaleNormal="100" zoomScaleSheetLayoutView="100" workbookViewId="0">
      <selection activeCell="C51" sqref="C51"/>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5" spans="2:10">
      <c r="B5" s="70" t="s">
        <v>18</v>
      </c>
      <c r="C5" s="71"/>
      <c r="D5" s="71"/>
      <c r="E5" s="71"/>
      <c r="F5" s="72"/>
      <c r="G5" s="4"/>
      <c r="H5" s="4"/>
      <c r="I5" s="4"/>
      <c r="J5" s="4"/>
    </row>
    <row r="6" spans="2:10">
      <c r="B6" s="6"/>
      <c r="C6" s="32"/>
      <c r="D6" s="32"/>
      <c r="E6" s="32"/>
      <c r="F6" s="32"/>
      <c r="G6" s="4"/>
      <c r="H6" s="4"/>
      <c r="I6" s="4"/>
      <c r="J6" s="4"/>
    </row>
    <row r="7" spans="2:10" ht="30" customHeight="1">
      <c r="B7" s="73" t="s">
        <v>19</v>
      </c>
      <c r="C7" s="74"/>
      <c r="D7" s="74"/>
      <c r="E7" s="74"/>
      <c r="F7" s="74"/>
      <c r="G7" s="7"/>
      <c r="H7" s="4"/>
      <c r="I7" s="4"/>
      <c r="J7" s="4"/>
    </row>
    <row r="8" spans="2:10" ht="71.25" customHeight="1">
      <c r="B8" s="75" t="s">
        <v>599</v>
      </c>
      <c r="C8" s="74"/>
      <c r="D8" s="74"/>
      <c r="E8" s="74"/>
      <c r="F8" s="74"/>
      <c r="G8" s="37"/>
      <c r="H8" s="4"/>
      <c r="I8" s="4"/>
      <c r="J8" s="4"/>
    </row>
    <row r="9" spans="2:10" ht="13.5" customHeight="1">
      <c r="C9" s="33"/>
      <c r="D9" s="33"/>
      <c r="E9" s="33"/>
      <c r="F9" s="33"/>
      <c r="G9" s="33"/>
      <c r="H9" s="4"/>
      <c r="I9" s="4"/>
      <c r="J9" s="4"/>
    </row>
    <row r="10" spans="2:10" ht="17.25" customHeight="1">
      <c r="B10" s="65" t="s">
        <v>13</v>
      </c>
      <c r="C10" s="66"/>
      <c r="D10" s="66"/>
      <c r="E10" s="66"/>
      <c r="F10" s="59">
        <f>'SUM študenti'!F11</f>
        <v>0</v>
      </c>
      <c r="G10" s="33"/>
      <c r="H10" s="4"/>
      <c r="I10" s="4"/>
      <c r="J10" s="4"/>
    </row>
    <row r="11" spans="2:10" ht="26.25" customHeight="1">
      <c r="B11" s="65" t="s">
        <v>0</v>
      </c>
      <c r="C11" s="66"/>
      <c r="D11" s="66"/>
      <c r="E11" s="66"/>
      <c r="F11" s="38" t="str">
        <f>'SUM študenti'!F12</f>
        <v>napačna šifra projekta!!!!</v>
      </c>
      <c r="G11" s="9"/>
      <c r="H11" s="4"/>
      <c r="I11" s="4"/>
      <c r="J11" s="4"/>
    </row>
    <row r="12" spans="2:10" ht="25.5" customHeight="1">
      <c r="B12" s="65" t="s">
        <v>1</v>
      </c>
      <c r="C12" s="66"/>
      <c r="D12" s="66"/>
      <c r="E12" s="66"/>
      <c r="F12" s="38" t="str">
        <f>'SUM študenti'!F13</f>
        <v>napačna šifra projekta!!!!</v>
      </c>
      <c r="G12" s="10"/>
      <c r="H12" s="4"/>
      <c r="I12" s="4"/>
      <c r="J12" s="4"/>
    </row>
    <row r="13" spans="2:10" ht="25.5" customHeight="1">
      <c r="B13" s="65" t="s">
        <v>12</v>
      </c>
      <c r="C13" s="66"/>
      <c r="D13" s="66"/>
      <c r="E13" s="66"/>
      <c r="F13" s="38" t="str">
        <f>'SUM študenti'!F14</f>
        <v>napačna šifra projekta!!!!</v>
      </c>
      <c r="G13" s="10"/>
      <c r="H13" s="4"/>
      <c r="I13" s="4"/>
      <c r="J13" s="4"/>
    </row>
    <row r="14" spans="2:10">
      <c r="B14" s="65" t="s">
        <v>2</v>
      </c>
      <c r="C14" s="66"/>
      <c r="D14" s="66"/>
      <c r="E14" s="66"/>
      <c r="F14" s="21"/>
      <c r="G14" s="10"/>
      <c r="H14" s="4"/>
      <c r="I14" s="4"/>
      <c r="J14" s="4"/>
    </row>
    <row r="15" spans="2:10">
      <c r="B15" s="81" t="s">
        <v>17</v>
      </c>
      <c r="C15" s="66"/>
      <c r="D15" s="66"/>
      <c r="E15" s="66"/>
      <c r="F15" s="21"/>
      <c r="G15" s="9"/>
      <c r="H15" s="4"/>
      <c r="I15" s="4"/>
      <c r="J15" s="4"/>
    </row>
    <row r="16" spans="2:10">
      <c r="B16" s="65" t="s">
        <v>3</v>
      </c>
      <c r="C16" s="66"/>
      <c r="D16" s="66"/>
      <c r="E16" s="66"/>
      <c r="F16" s="21"/>
      <c r="G16" s="9"/>
      <c r="H16" s="4"/>
      <c r="I16" s="4"/>
      <c r="J16" s="4"/>
    </row>
    <row r="17" spans="2:12" ht="15" thickBot="1">
      <c r="B17" s="6"/>
      <c r="C17" s="32"/>
      <c r="D17" s="32"/>
      <c r="E17" s="32"/>
      <c r="F17" s="32"/>
      <c r="G17" s="4"/>
      <c r="H17" s="4"/>
      <c r="I17" s="4"/>
      <c r="J17" s="4"/>
    </row>
    <row r="18" spans="2:12" ht="15" thickBot="1">
      <c r="B18" s="78" t="s">
        <v>601</v>
      </c>
      <c r="C18" s="79"/>
      <c r="D18" s="79"/>
      <c r="E18" s="80"/>
      <c r="F18" s="28">
        <f>SUM(C21:C33,C34:C51)</f>
        <v>0</v>
      </c>
      <c r="G18" s="4"/>
      <c r="H18" s="4"/>
      <c r="I18" s="4"/>
      <c r="J18" s="4"/>
    </row>
    <row r="19" spans="2:12">
      <c r="B19" s="11"/>
      <c r="C19" s="12"/>
      <c r="D19" s="12"/>
      <c r="E19" s="12"/>
      <c r="F19" s="25" t="str">
        <f>IF(F18&gt;40,"Presežek ur. Maksimalno dovoljeno število na mesec je 40!","")</f>
        <v/>
      </c>
      <c r="G19" s="12"/>
      <c r="H19" s="12"/>
      <c r="I19" s="12"/>
      <c r="J19" s="12"/>
    </row>
    <row r="20" spans="2:12" ht="45" customHeight="1">
      <c r="B20" s="27" t="s">
        <v>4</v>
      </c>
      <c r="C20" s="27" t="s">
        <v>5</v>
      </c>
      <c r="D20" s="27" t="s">
        <v>9</v>
      </c>
      <c r="E20" s="27" t="s">
        <v>10</v>
      </c>
      <c r="F20" s="27" t="s">
        <v>11</v>
      </c>
      <c r="G20" s="8"/>
      <c r="H20" s="8"/>
      <c r="I20" s="8"/>
      <c r="J20" s="8"/>
      <c r="K20" s="8"/>
      <c r="L20" s="8"/>
    </row>
    <row r="21" spans="2:12" ht="57" customHeight="1">
      <c r="B21" s="15">
        <v>42917</v>
      </c>
      <c r="C21" s="1"/>
      <c r="D21" s="2"/>
      <c r="E21" s="2"/>
      <c r="F21" s="2"/>
      <c r="G21" s="8"/>
      <c r="H21" s="8"/>
      <c r="I21" s="8"/>
      <c r="J21" s="8"/>
      <c r="K21" s="8"/>
      <c r="L21" s="8"/>
    </row>
    <row r="22" spans="2:12" ht="57" customHeight="1">
      <c r="B22" s="15">
        <v>42918</v>
      </c>
      <c r="C22" s="1"/>
      <c r="D22" s="2"/>
      <c r="E22" s="2"/>
      <c r="F22" s="2"/>
      <c r="G22" s="8"/>
      <c r="H22" s="8"/>
      <c r="I22" s="8"/>
      <c r="J22" s="8"/>
      <c r="K22" s="8"/>
      <c r="L22" s="8"/>
    </row>
    <row r="23" spans="2:12" ht="57" customHeight="1">
      <c r="B23" s="15">
        <v>42919</v>
      </c>
      <c r="C23" s="1"/>
      <c r="D23" s="2"/>
      <c r="E23" s="2"/>
      <c r="F23" s="2"/>
      <c r="G23" s="8"/>
      <c r="H23" s="8"/>
      <c r="I23" s="8"/>
      <c r="J23" s="8"/>
      <c r="K23" s="8"/>
      <c r="L23" s="8"/>
    </row>
    <row r="24" spans="2:12" ht="57" customHeight="1">
      <c r="B24" s="15">
        <v>42920</v>
      </c>
      <c r="C24" s="1"/>
      <c r="D24" s="2"/>
      <c r="E24" s="2"/>
      <c r="F24" s="2"/>
      <c r="G24" s="8"/>
      <c r="H24" s="8"/>
      <c r="I24" s="8"/>
      <c r="J24" s="8"/>
      <c r="K24" s="8"/>
      <c r="L24" s="8"/>
    </row>
    <row r="25" spans="2:12" ht="57" customHeight="1">
      <c r="B25" s="15">
        <v>42921</v>
      </c>
      <c r="C25" s="1"/>
      <c r="D25" s="2"/>
      <c r="E25" s="2"/>
      <c r="F25" s="2"/>
      <c r="G25" s="8"/>
      <c r="H25" s="8"/>
      <c r="I25" s="8"/>
      <c r="J25" s="8"/>
      <c r="K25" s="8"/>
      <c r="L25" s="8"/>
    </row>
    <row r="26" spans="2:12" ht="57" customHeight="1">
      <c r="B26" s="15">
        <v>42922</v>
      </c>
      <c r="C26" s="1"/>
      <c r="D26" s="2"/>
      <c r="E26" s="2"/>
      <c r="F26" s="2"/>
      <c r="G26" s="8"/>
      <c r="H26" s="8"/>
      <c r="I26" s="8"/>
      <c r="J26" s="8"/>
      <c r="K26" s="8"/>
      <c r="L26" s="8"/>
    </row>
    <row r="27" spans="2:12" ht="57" customHeight="1">
      <c r="B27" s="15">
        <v>42923</v>
      </c>
      <c r="C27" s="1"/>
      <c r="D27" s="2"/>
      <c r="E27" s="2"/>
      <c r="F27" s="2"/>
      <c r="G27" s="8"/>
      <c r="H27" s="8"/>
      <c r="I27" s="8"/>
      <c r="J27" s="8"/>
      <c r="K27" s="8"/>
      <c r="L27" s="8"/>
    </row>
    <row r="28" spans="2:12" ht="57" customHeight="1">
      <c r="B28" s="15">
        <v>42924</v>
      </c>
      <c r="C28" s="1"/>
      <c r="D28" s="2"/>
      <c r="E28" s="2"/>
      <c r="F28" s="2"/>
      <c r="G28" s="8"/>
      <c r="H28" s="8"/>
      <c r="I28" s="8"/>
      <c r="J28" s="8"/>
      <c r="K28" s="8"/>
      <c r="L28" s="8"/>
    </row>
    <row r="29" spans="2:12" ht="57" customHeight="1">
      <c r="B29" s="15">
        <v>42925</v>
      </c>
      <c r="C29" s="1"/>
      <c r="D29" s="2"/>
      <c r="E29" s="2"/>
      <c r="F29" s="2"/>
      <c r="G29" s="8"/>
      <c r="H29" s="8"/>
      <c r="I29" s="8"/>
      <c r="J29" s="8"/>
      <c r="K29" s="8"/>
      <c r="L29" s="8"/>
    </row>
    <row r="30" spans="2:12" ht="57" customHeight="1">
      <c r="B30" s="15">
        <v>42926</v>
      </c>
      <c r="C30" s="1"/>
      <c r="D30" s="2"/>
      <c r="E30" s="2"/>
      <c r="F30" s="2"/>
      <c r="G30" s="8"/>
      <c r="H30" s="8"/>
      <c r="I30" s="8"/>
      <c r="J30" s="8"/>
      <c r="K30" s="8"/>
      <c r="L30" s="8"/>
    </row>
    <row r="31" spans="2:12" ht="57" customHeight="1">
      <c r="B31" s="15">
        <v>42927</v>
      </c>
      <c r="C31" s="1"/>
      <c r="D31" s="2"/>
      <c r="E31" s="2"/>
      <c r="F31" s="2"/>
      <c r="G31" s="8"/>
      <c r="H31" s="8"/>
      <c r="I31" s="8"/>
      <c r="J31" s="8"/>
      <c r="K31" s="8"/>
      <c r="L31" s="8"/>
    </row>
    <row r="32" spans="2:12" ht="57" customHeight="1">
      <c r="B32" s="15">
        <v>42928</v>
      </c>
      <c r="C32" s="1"/>
      <c r="D32" s="2"/>
      <c r="E32" s="2"/>
      <c r="F32" s="2"/>
      <c r="G32" s="8"/>
      <c r="H32" s="8"/>
      <c r="I32" s="8"/>
      <c r="J32" s="8"/>
      <c r="K32" s="8"/>
      <c r="L32" s="8"/>
    </row>
    <row r="33" spans="2:12" ht="57" customHeight="1">
      <c r="B33" s="15">
        <v>42929</v>
      </c>
      <c r="C33" s="1"/>
      <c r="D33" s="2"/>
      <c r="E33" s="2"/>
      <c r="F33" s="2"/>
      <c r="G33" s="8"/>
      <c r="H33" s="8"/>
      <c r="I33" s="8"/>
      <c r="J33" s="8"/>
      <c r="K33" s="8"/>
      <c r="L33" s="8"/>
    </row>
    <row r="34" spans="2:12" ht="57" customHeight="1">
      <c r="B34" s="15">
        <v>42930</v>
      </c>
      <c r="C34" s="1"/>
      <c r="D34" s="2"/>
      <c r="E34" s="2"/>
      <c r="F34" s="2"/>
      <c r="G34" s="8"/>
      <c r="H34" s="8"/>
      <c r="I34" s="8"/>
      <c r="J34" s="8"/>
      <c r="K34" s="8"/>
      <c r="L34" s="8"/>
    </row>
    <row r="35" spans="2:12" ht="57" customHeight="1">
      <c r="B35" s="15">
        <v>42931</v>
      </c>
      <c r="C35" s="1"/>
      <c r="D35" s="2"/>
      <c r="E35" s="2"/>
      <c r="F35" s="2"/>
      <c r="G35" s="8"/>
      <c r="H35" s="8"/>
      <c r="I35" s="8"/>
      <c r="J35" s="8"/>
      <c r="K35" s="8"/>
      <c r="L35" s="8"/>
    </row>
    <row r="36" spans="2:12" ht="57" customHeight="1">
      <c r="B36" s="15">
        <v>42932</v>
      </c>
      <c r="C36" s="1"/>
      <c r="D36" s="2"/>
      <c r="E36" s="2"/>
      <c r="F36" s="2"/>
      <c r="G36" s="8"/>
      <c r="H36" s="8"/>
      <c r="I36" s="8"/>
      <c r="J36" s="8"/>
      <c r="K36" s="8"/>
      <c r="L36" s="8"/>
    </row>
    <row r="37" spans="2:12" ht="57" customHeight="1">
      <c r="B37" s="15">
        <v>42933</v>
      </c>
      <c r="C37" s="1"/>
      <c r="D37" s="2"/>
      <c r="E37" s="2"/>
      <c r="F37" s="2"/>
      <c r="G37" s="8"/>
      <c r="H37" s="8"/>
      <c r="I37" s="8"/>
      <c r="J37" s="8"/>
      <c r="K37" s="8"/>
      <c r="L37" s="8"/>
    </row>
    <row r="38" spans="2:12" ht="57" customHeight="1">
      <c r="B38" s="15">
        <v>42934</v>
      </c>
      <c r="C38" s="1"/>
      <c r="D38" s="2"/>
      <c r="E38" s="2"/>
      <c r="F38" s="2"/>
      <c r="G38" s="8"/>
      <c r="H38" s="8"/>
      <c r="I38" s="8"/>
      <c r="J38" s="8"/>
      <c r="K38" s="8"/>
      <c r="L38" s="8"/>
    </row>
    <row r="39" spans="2:12" ht="57" customHeight="1">
      <c r="B39" s="15">
        <v>42935</v>
      </c>
      <c r="C39" s="1"/>
      <c r="D39" s="2"/>
      <c r="E39" s="2"/>
      <c r="F39" s="2"/>
      <c r="G39" s="8"/>
      <c r="H39" s="8"/>
      <c r="I39" s="8"/>
      <c r="J39" s="8"/>
      <c r="K39" s="8"/>
      <c r="L39" s="8"/>
    </row>
    <row r="40" spans="2:12" ht="57" customHeight="1">
      <c r="B40" s="15">
        <v>42936</v>
      </c>
      <c r="C40" s="1"/>
      <c r="D40" s="2"/>
      <c r="E40" s="2"/>
      <c r="F40" s="2"/>
      <c r="G40" s="8"/>
      <c r="H40" s="8"/>
      <c r="I40" s="8"/>
      <c r="J40" s="8"/>
      <c r="K40" s="8"/>
      <c r="L40" s="8"/>
    </row>
    <row r="41" spans="2:12" ht="57" customHeight="1">
      <c r="B41" s="15">
        <v>42937</v>
      </c>
      <c r="C41" s="1"/>
      <c r="D41" s="2"/>
      <c r="E41" s="2"/>
      <c r="F41" s="2"/>
      <c r="G41" s="8"/>
      <c r="H41" s="8"/>
      <c r="I41" s="8"/>
      <c r="J41" s="8"/>
      <c r="K41" s="8"/>
      <c r="L41" s="8"/>
    </row>
    <row r="42" spans="2:12" ht="57" customHeight="1">
      <c r="B42" s="15">
        <v>42938</v>
      </c>
      <c r="C42" s="1"/>
      <c r="D42" s="2"/>
      <c r="E42" s="2"/>
      <c r="F42" s="2"/>
      <c r="G42" s="8"/>
      <c r="H42" s="8"/>
      <c r="I42" s="8"/>
      <c r="J42" s="8"/>
      <c r="K42" s="8"/>
      <c r="L42" s="8"/>
    </row>
    <row r="43" spans="2:12" ht="57" customHeight="1">
      <c r="B43" s="15">
        <v>42939</v>
      </c>
      <c r="C43" s="1"/>
      <c r="D43" s="2"/>
      <c r="E43" s="2"/>
      <c r="F43" s="2"/>
      <c r="G43" s="8"/>
      <c r="H43" s="8"/>
      <c r="I43" s="8"/>
      <c r="J43" s="8"/>
      <c r="K43" s="8"/>
      <c r="L43" s="8"/>
    </row>
    <row r="44" spans="2:12" ht="57" customHeight="1">
      <c r="B44" s="15">
        <v>42940</v>
      </c>
      <c r="C44" s="1"/>
      <c r="D44" s="2"/>
      <c r="E44" s="2"/>
      <c r="F44" s="2"/>
      <c r="G44" s="8"/>
      <c r="H44" s="8"/>
      <c r="I44" s="8"/>
      <c r="J44" s="8"/>
      <c r="K44" s="8"/>
      <c r="L44" s="8"/>
    </row>
    <row r="45" spans="2:12" ht="57" customHeight="1">
      <c r="B45" s="15">
        <v>42941</v>
      </c>
      <c r="C45" s="1"/>
      <c r="D45" s="2"/>
      <c r="E45" s="2"/>
      <c r="F45" s="2"/>
      <c r="G45" s="8"/>
      <c r="H45" s="8"/>
      <c r="I45" s="8"/>
      <c r="J45" s="8"/>
      <c r="K45" s="8"/>
      <c r="L45" s="8"/>
    </row>
    <row r="46" spans="2:12" ht="57" customHeight="1">
      <c r="B46" s="15">
        <v>42942</v>
      </c>
      <c r="C46" s="1"/>
      <c r="D46" s="2"/>
      <c r="E46" s="2"/>
      <c r="F46" s="2"/>
      <c r="G46" s="8"/>
      <c r="H46" s="8"/>
      <c r="I46" s="8"/>
      <c r="J46" s="8"/>
      <c r="K46" s="8"/>
      <c r="L46" s="8"/>
    </row>
    <row r="47" spans="2:12" ht="57" customHeight="1">
      <c r="B47" s="15">
        <v>42943</v>
      </c>
      <c r="C47" s="1"/>
      <c r="D47" s="2"/>
      <c r="E47" s="2"/>
      <c r="F47" s="2"/>
      <c r="G47" s="8"/>
      <c r="H47" s="8"/>
      <c r="I47" s="8"/>
      <c r="J47" s="8"/>
      <c r="K47" s="8"/>
      <c r="L47" s="8"/>
    </row>
    <row r="48" spans="2:12" ht="57" customHeight="1">
      <c r="B48" s="15">
        <v>42944</v>
      </c>
      <c r="C48" s="1"/>
      <c r="D48" s="2"/>
      <c r="E48" s="2"/>
      <c r="F48" s="2"/>
      <c r="G48" s="8"/>
      <c r="H48" s="8"/>
      <c r="I48" s="8"/>
      <c r="J48" s="8"/>
      <c r="K48" s="8"/>
      <c r="L48" s="8"/>
    </row>
    <row r="49" spans="2:12" ht="57" customHeight="1">
      <c r="B49" s="15">
        <v>42945</v>
      </c>
      <c r="C49" s="1"/>
      <c r="D49" s="2"/>
      <c r="E49" s="2"/>
      <c r="F49" s="2"/>
      <c r="G49" s="8"/>
      <c r="H49" s="8"/>
      <c r="I49" s="8"/>
      <c r="J49" s="8"/>
      <c r="K49" s="8"/>
      <c r="L49" s="8"/>
    </row>
    <row r="50" spans="2:12" ht="57" customHeight="1">
      <c r="B50" s="15">
        <v>42946</v>
      </c>
      <c r="C50" s="1"/>
      <c r="D50" s="2"/>
      <c r="E50" s="2"/>
      <c r="F50" s="2"/>
      <c r="G50" s="8"/>
      <c r="H50" s="8"/>
      <c r="I50" s="8"/>
      <c r="J50" s="8"/>
      <c r="K50" s="8"/>
      <c r="L50" s="8"/>
    </row>
    <row r="51" spans="2:12" ht="57" customHeight="1">
      <c r="B51" s="15">
        <v>42947</v>
      </c>
      <c r="C51" s="1"/>
      <c r="D51" s="2"/>
      <c r="E51" s="2"/>
      <c r="F51" s="2"/>
      <c r="G51" s="8"/>
      <c r="H51" s="8"/>
      <c r="I51" s="8"/>
      <c r="J51" s="8"/>
      <c r="K51" s="8"/>
      <c r="L51" s="8"/>
    </row>
    <row r="52" spans="2:12" ht="8.1" customHeight="1">
      <c r="B52" s="8"/>
      <c r="C52" s="8"/>
      <c r="D52" s="8"/>
      <c r="E52" s="8"/>
      <c r="F52" s="8"/>
      <c r="G52" s="8"/>
    </row>
    <row r="53" spans="2:12">
      <c r="B53" s="26" t="s">
        <v>6</v>
      </c>
      <c r="C53" s="76"/>
      <c r="D53" s="77"/>
      <c r="E53" s="77"/>
      <c r="F53" s="12"/>
      <c r="G53" s="8"/>
    </row>
    <row r="54" spans="2:12" ht="8.1" customHeight="1">
      <c r="B54" s="16"/>
      <c r="C54" s="8"/>
      <c r="D54" s="8"/>
      <c r="E54" s="8"/>
      <c r="F54" s="8"/>
      <c r="G54" s="8"/>
    </row>
    <row r="55" spans="2:12" ht="8.1" customHeight="1">
      <c r="B55" s="16"/>
      <c r="C55" s="8"/>
      <c r="D55" s="8"/>
      <c r="E55" s="8"/>
      <c r="F55" s="8"/>
      <c r="G55" s="17"/>
    </row>
    <row r="56" spans="2:12">
      <c r="B56" s="26" t="s">
        <v>7</v>
      </c>
      <c r="C56" s="82"/>
      <c r="D56" s="83"/>
      <c r="E56" s="12"/>
      <c r="F56" s="3"/>
      <c r="G56" s="17"/>
    </row>
    <row r="57" spans="2:12" ht="9.75" customHeight="1">
      <c r="B57" s="16"/>
      <c r="C57" s="18"/>
      <c r="D57" s="19"/>
      <c r="E57" s="19"/>
      <c r="F57" s="22" t="s">
        <v>16</v>
      </c>
      <c r="G57" s="18"/>
    </row>
    <row r="58" spans="2:12" ht="8.1" customHeight="1">
      <c r="B58" s="8"/>
      <c r="C58" s="8"/>
      <c r="D58" s="8"/>
      <c r="E58" s="8"/>
      <c r="F58" s="8"/>
    </row>
    <row r="59" spans="2:12" ht="5.25" customHeight="1">
      <c r="C59" s="12"/>
      <c r="D59" s="12"/>
      <c r="E59" s="12"/>
    </row>
    <row r="60" spans="2:12" ht="5.25" customHeight="1">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5:E15"/>
    <mergeCell ref="B16:E16"/>
    <mergeCell ref="B18:E18"/>
    <mergeCell ref="C53:E53"/>
    <mergeCell ref="C56:D56"/>
    <mergeCell ref="B12:E12"/>
    <mergeCell ref="B13:E13"/>
    <mergeCell ref="B14:E14"/>
    <mergeCell ref="B5:F5"/>
    <mergeCell ref="B7:F7"/>
    <mergeCell ref="B8:F8"/>
    <mergeCell ref="B10:E10"/>
    <mergeCell ref="B11:E11"/>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4.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zoomScaleNormal="100" zoomScaleSheetLayoutView="100" workbookViewId="0">
      <selection activeCell="F40" sqref="F40"/>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ht="6.75" customHeight="1">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9.9"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9" customHeight="1" thickBot="1">
      <c r="B18" s="6"/>
      <c r="C18" s="32"/>
      <c r="D18" s="32"/>
      <c r="E18" s="32"/>
      <c r="F18" s="32"/>
      <c r="G18" s="4"/>
      <c r="H18" s="4"/>
      <c r="I18" s="4"/>
      <c r="J18" s="4"/>
    </row>
    <row r="19" spans="2:17" ht="15" thickBot="1">
      <c r="B19" s="78" t="s">
        <v>601</v>
      </c>
      <c r="C19" s="79"/>
      <c r="D19" s="79"/>
      <c r="E19" s="80"/>
      <c r="F19" s="28">
        <f>SUM(C23:C35,C36:C53)</f>
        <v>0</v>
      </c>
      <c r="G19" s="4"/>
      <c r="H19" s="4"/>
      <c r="I19" s="4"/>
      <c r="J19" s="4"/>
    </row>
    <row r="20" spans="2:17" ht="8.1" customHeight="1">
      <c r="B20" s="11"/>
      <c r="C20" s="12"/>
      <c r="D20" s="12"/>
      <c r="E20" s="12"/>
      <c r="F20" s="25" t="str">
        <f>IF(F19&gt;40,"Presežek ur. Maksimalno dovoljeno število na mesec je 40!","")</f>
        <v/>
      </c>
      <c r="G20" s="12"/>
      <c r="H20" s="12"/>
      <c r="I20" s="12"/>
      <c r="J20" s="12"/>
    </row>
    <row r="21" spans="2:17" ht="8.1"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ht="8.1" customHeight="1">
      <c r="B54" s="8"/>
      <c r="C54" s="8"/>
      <c r="D54" s="8"/>
      <c r="E54" s="8"/>
      <c r="F54" s="8"/>
      <c r="G54" s="8"/>
    </row>
    <row r="55" spans="2:12">
      <c r="B55" s="26" t="s">
        <v>6</v>
      </c>
      <c r="C55" s="76"/>
      <c r="D55" s="77"/>
      <c r="E55" s="77"/>
      <c r="F55" s="12"/>
      <c r="G55" s="8"/>
    </row>
    <row r="56" spans="2:12" ht="8.1" customHeight="1">
      <c r="B56" s="16"/>
      <c r="C56" s="8"/>
      <c r="D56" s="8"/>
      <c r="E56" s="8"/>
      <c r="F56" s="8"/>
      <c r="G56" s="8"/>
    </row>
    <row r="57" spans="2:12" ht="8.1" customHeight="1">
      <c r="B57" s="16"/>
      <c r="C57" s="8"/>
      <c r="D57" s="8"/>
      <c r="E57" s="8"/>
      <c r="F57" s="8"/>
      <c r="G57" s="17"/>
    </row>
    <row r="58" spans="2:12">
      <c r="B58" s="26" t="s">
        <v>7</v>
      </c>
      <c r="C58" s="82"/>
      <c r="D58" s="83"/>
      <c r="E58" s="12"/>
      <c r="F58" s="3"/>
      <c r="G58" s="17"/>
    </row>
    <row r="59" spans="2:12">
      <c r="B59" s="16"/>
      <c r="C59" s="18"/>
      <c r="D59" s="19"/>
      <c r="E59" s="19"/>
      <c r="F59" s="22" t="s">
        <v>16</v>
      </c>
      <c r="G59" s="18"/>
    </row>
    <row r="60" spans="2:12" ht="8.1" customHeight="1">
      <c r="B60" s="8"/>
      <c r="C60" s="8"/>
      <c r="D60" s="8"/>
      <c r="E60" s="8"/>
      <c r="F60" s="8"/>
    </row>
    <row r="61" spans="2:12" ht="8.1" customHeight="1">
      <c r="C61" s="12"/>
      <c r="D61" s="12"/>
      <c r="E61" s="12"/>
    </row>
    <row r="62" spans="2:12" ht="8.1" customHeight="1">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6:E16"/>
    <mergeCell ref="B17:E17"/>
    <mergeCell ref="B19:E19"/>
    <mergeCell ref="C55:E55"/>
    <mergeCell ref="C58:D58"/>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zoomScaleNormal="100" zoomScaleSheetLayoutView="100" workbookViewId="0">
      <selection activeCell="F15" sqref="F15"/>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 thickBot="1">
      <c r="B18" s="6"/>
      <c r="C18" s="32"/>
      <c r="D18" s="32"/>
      <c r="E18" s="32"/>
      <c r="F18" s="32"/>
      <c r="G18" s="4"/>
      <c r="H18" s="4"/>
      <c r="I18" s="4"/>
      <c r="J18" s="4"/>
    </row>
    <row r="19" spans="2:17" ht="15" thickBot="1">
      <c r="B19" s="78" t="s">
        <v>601</v>
      </c>
      <c r="C19" s="79"/>
      <c r="D19" s="79"/>
      <c r="E19" s="80"/>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c r="B54" s="8"/>
      <c r="C54" s="8"/>
      <c r="D54" s="8"/>
      <c r="E54" s="8"/>
      <c r="F54" s="8"/>
      <c r="G54" s="8"/>
    </row>
    <row r="55" spans="2:12">
      <c r="B55" s="26" t="s">
        <v>6</v>
      </c>
      <c r="C55" s="76"/>
      <c r="D55" s="77"/>
      <c r="E55" s="77"/>
      <c r="F55" s="12"/>
      <c r="G55" s="8"/>
    </row>
    <row r="56" spans="2:12">
      <c r="B56" s="16"/>
      <c r="C56" s="8"/>
      <c r="D56" s="8"/>
      <c r="E56" s="8"/>
      <c r="F56" s="8"/>
      <c r="G56" s="8"/>
    </row>
    <row r="57" spans="2:12">
      <c r="B57" s="16"/>
      <c r="C57" s="8"/>
      <c r="D57" s="8"/>
      <c r="E57" s="8"/>
      <c r="F57" s="8"/>
      <c r="G57" s="17"/>
    </row>
    <row r="58" spans="2:12">
      <c r="B58" s="26" t="s">
        <v>7</v>
      </c>
      <c r="C58" s="82"/>
      <c r="D58" s="83"/>
      <c r="E58" s="12"/>
      <c r="F58" s="3"/>
      <c r="G58" s="17"/>
    </row>
    <row r="59" spans="2:12">
      <c r="B59" s="16"/>
      <c r="C59" s="18"/>
      <c r="D59" s="19"/>
      <c r="E59" s="19"/>
      <c r="F59" s="22" t="s">
        <v>16</v>
      </c>
      <c r="G59" s="18"/>
    </row>
    <row r="60" spans="2:12">
      <c r="B60" s="8"/>
      <c r="C60" s="8"/>
      <c r="D60" s="8"/>
      <c r="E60" s="8"/>
      <c r="F60" s="8"/>
    </row>
    <row r="61" spans="2:12">
      <c r="C61" s="12"/>
      <c r="D61" s="12"/>
      <c r="E61" s="12"/>
    </row>
    <row r="62" spans="2:12">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6:E16"/>
    <mergeCell ref="B17:E17"/>
    <mergeCell ref="B19:E19"/>
    <mergeCell ref="C55:E55"/>
    <mergeCell ref="C58:D58"/>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69" fitToWidth="2" fitToHeight="3" orientation="portrait" r:id="rId1"/>
  <headerFooter>
    <oddHeader>&amp;L&amp;G&amp;C&amp;G&amp;R&amp;G</oddHeader>
    <oddFooter>Stran &amp;P od &amp;N</oddFooter>
  </headerFooter>
  <drawing r:id="rId2"/>
  <legacyDrawingHF r:id="rId3"/>
</worksheet>
</file>

<file path=xl/worksheets/sheet6.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zoomScaleNormal="100" zoomScaleSheetLayoutView="100" workbookViewId="0">
      <selection activeCell="C55" sqref="C55:E55"/>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 thickBot="1">
      <c r="B18" s="6"/>
      <c r="C18" s="32"/>
      <c r="D18" s="32"/>
      <c r="E18" s="32"/>
      <c r="F18" s="32"/>
      <c r="G18" s="4"/>
      <c r="H18" s="4"/>
      <c r="I18" s="4"/>
      <c r="J18" s="4"/>
    </row>
    <row r="19" spans="2:17" ht="15" thickBot="1">
      <c r="B19" s="78" t="s">
        <v>601</v>
      </c>
      <c r="C19" s="79"/>
      <c r="D19" s="79"/>
      <c r="E19" s="80"/>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c r="B54" s="8"/>
      <c r="C54" s="8"/>
      <c r="D54" s="8"/>
      <c r="E54" s="8"/>
      <c r="F54" s="8"/>
      <c r="G54" s="8"/>
    </row>
    <row r="55" spans="2:12">
      <c r="B55" s="26" t="s">
        <v>6</v>
      </c>
      <c r="C55" s="76"/>
      <c r="D55" s="77"/>
      <c r="E55" s="77"/>
      <c r="F55" s="12"/>
      <c r="G55" s="8"/>
    </row>
    <row r="56" spans="2:12">
      <c r="B56" s="16"/>
      <c r="C56" s="8"/>
      <c r="D56" s="8"/>
      <c r="E56" s="8"/>
      <c r="F56" s="8"/>
      <c r="G56" s="8"/>
    </row>
    <row r="57" spans="2:12">
      <c r="B57" s="16"/>
      <c r="C57" s="8"/>
      <c r="D57" s="8"/>
      <c r="E57" s="8"/>
      <c r="F57" s="8"/>
      <c r="G57" s="17"/>
    </row>
    <row r="58" spans="2:12">
      <c r="B58" s="26" t="s">
        <v>7</v>
      </c>
      <c r="C58" s="82"/>
      <c r="D58" s="83"/>
      <c r="E58" s="12"/>
      <c r="F58" s="3"/>
      <c r="G58" s="17"/>
    </row>
    <row r="59" spans="2:12">
      <c r="B59" s="16"/>
      <c r="C59" s="18"/>
      <c r="D59" s="19"/>
      <c r="E59" s="19"/>
      <c r="F59" s="22" t="s">
        <v>16</v>
      </c>
      <c r="G59" s="18"/>
    </row>
    <row r="60" spans="2:12">
      <c r="B60" s="8"/>
      <c r="C60" s="8"/>
      <c r="D60" s="8"/>
      <c r="E60" s="8"/>
      <c r="F60" s="8"/>
    </row>
    <row r="61" spans="2:12">
      <c r="C61" s="12"/>
      <c r="D61" s="12"/>
      <c r="E61" s="12"/>
    </row>
    <row r="62" spans="2:12">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6:E16"/>
    <mergeCell ref="B17:E17"/>
    <mergeCell ref="B19:E19"/>
    <mergeCell ref="C55:E55"/>
    <mergeCell ref="C58:D58"/>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7.xml><?xml version="1.0" encoding="utf-8"?>
<worksheet xmlns="http://schemas.openxmlformats.org/spreadsheetml/2006/main" xmlns:r="http://schemas.openxmlformats.org/officeDocument/2006/relationships">
  <sheetPr>
    <tabColor theme="8" tint="0.39997558519241921"/>
  </sheetPr>
  <dimension ref="B6:Q65"/>
  <sheetViews>
    <sheetView showGridLines="0" view="pageBreakPreview" zoomScaleNormal="100" zoomScaleSheetLayoutView="100" workbookViewId="0">
      <selection activeCell="F53" sqref="F53"/>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15" thickBot="1">
      <c r="B18" s="6"/>
      <c r="C18" s="32"/>
      <c r="D18" s="32"/>
      <c r="E18" s="32"/>
      <c r="F18" s="32"/>
      <c r="G18" s="4"/>
      <c r="H18" s="4"/>
      <c r="I18" s="4"/>
      <c r="J18" s="4"/>
    </row>
    <row r="19" spans="2:17" ht="15" thickBot="1">
      <c r="B19" s="78" t="s">
        <v>601</v>
      </c>
      <c r="C19" s="79"/>
      <c r="D19" s="79"/>
      <c r="E19" s="80"/>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c r="B54" s="8"/>
      <c r="C54" s="8"/>
      <c r="D54" s="8"/>
      <c r="E54" s="8"/>
      <c r="F54" s="8"/>
      <c r="G54" s="8"/>
    </row>
    <row r="55" spans="2:12">
      <c r="B55" s="26" t="s">
        <v>6</v>
      </c>
      <c r="C55" s="76"/>
      <c r="D55" s="77"/>
      <c r="E55" s="77"/>
      <c r="F55" s="12"/>
      <c r="G55" s="8"/>
    </row>
    <row r="56" spans="2:12">
      <c r="B56" s="16"/>
      <c r="C56" s="8"/>
      <c r="D56" s="8"/>
      <c r="E56" s="8"/>
      <c r="F56" s="8"/>
      <c r="G56" s="8"/>
    </row>
    <row r="57" spans="2:12">
      <c r="B57" s="16"/>
      <c r="C57" s="8"/>
      <c r="D57" s="8"/>
      <c r="E57" s="8"/>
      <c r="F57" s="8"/>
      <c r="G57" s="17"/>
    </row>
    <row r="58" spans="2:12">
      <c r="B58" s="26" t="s">
        <v>7</v>
      </c>
      <c r="C58" s="82"/>
      <c r="D58" s="83"/>
      <c r="E58" s="12"/>
      <c r="F58" s="3"/>
      <c r="G58" s="17"/>
    </row>
    <row r="59" spans="2:12">
      <c r="B59" s="16"/>
      <c r="C59" s="18"/>
      <c r="D59" s="19"/>
      <c r="E59" s="19"/>
      <c r="F59" s="22" t="s">
        <v>16</v>
      </c>
      <c r="G59" s="18"/>
    </row>
    <row r="60" spans="2:12" ht="24" customHeight="1">
      <c r="C60" s="23"/>
      <c r="D60" s="23"/>
      <c r="E60" s="23"/>
      <c r="F60" s="12"/>
    </row>
    <row r="61" spans="2:12" ht="22.5" customHeight="1">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6:E16"/>
    <mergeCell ref="B17:E17"/>
    <mergeCell ref="B19:E19"/>
    <mergeCell ref="C55:E55"/>
    <mergeCell ref="C58:D58"/>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3" fitToWidth="2" fitToHeight="3" orientation="portrait" r:id="rId1"/>
  <headerFooter>
    <oddHeader>&amp;L&amp;G&amp;C&amp;G&amp;R&amp;G</oddHeader>
    <oddFooter>Stran &amp;P od &amp;N</oddFooter>
  </headerFooter>
  <drawing r:id="rId2"/>
  <legacyDrawingHF r:id="rId3"/>
</worksheet>
</file>

<file path=xl/worksheets/sheet8.xml><?xml version="1.0" encoding="utf-8"?>
<worksheet xmlns="http://schemas.openxmlformats.org/spreadsheetml/2006/main" xmlns:r="http://schemas.openxmlformats.org/officeDocument/2006/relationships">
  <sheetPr>
    <tabColor theme="8" tint="0.39997558519241921"/>
  </sheetPr>
  <dimension ref="B6:L65"/>
  <sheetViews>
    <sheetView showGridLines="0" view="pageBreakPreview" zoomScaleNormal="100" zoomScaleSheetLayoutView="100" workbookViewId="0">
      <selection activeCell="C54" sqref="C54:E54"/>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35">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2">
      <c r="B17" s="65" t="s">
        <v>3</v>
      </c>
      <c r="C17" s="66"/>
      <c r="D17" s="66"/>
      <c r="E17" s="66"/>
      <c r="F17" s="21"/>
      <c r="G17" s="9"/>
      <c r="H17" s="4"/>
      <c r="I17" s="4"/>
      <c r="J17" s="4"/>
    </row>
    <row r="18" spans="2:12" ht="15" thickBot="1">
      <c r="B18" s="6"/>
      <c r="C18" s="32"/>
      <c r="D18" s="32"/>
      <c r="E18" s="32"/>
      <c r="F18" s="32"/>
      <c r="G18" s="4"/>
      <c r="H18" s="4"/>
      <c r="I18" s="4"/>
      <c r="J18" s="4"/>
    </row>
    <row r="19" spans="2:12" ht="15" thickBot="1">
      <c r="B19" s="78" t="s">
        <v>601</v>
      </c>
      <c r="C19" s="79"/>
      <c r="D19" s="79"/>
      <c r="E19" s="80"/>
      <c r="F19" s="28">
        <f>SUM(C22:C52)</f>
        <v>0</v>
      </c>
      <c r="G19" s="4"/>
      <c r="H19" s="4"/>
      <c r="I19" s="4"/>
      <c r="J19" s="4"/>
    </row>
    <row r="20" spans="2:12">
      <c r="B20" s="11"/>
      <c r="C20" s="12"/>
      <c r="D20" s="12"/>
      <c r="E20" s="12"/>
      <c r="F20" s="25" t="str">
        <f>IF(F19&gt;40,"Presežek ur. Maksimalno dovoljeno število na mesec je 40!","")</f>
        <v/>
      </c>
      <c r="G20" s="12"/>
      <c r="H20" s="12"/>
      <c r="I20" s="12"/>
      <c r="J20" s="12"/>
    </row>
    <row r="21" spans="2:12" ht="45" customHeight="1">
      <c r="B21" s="27" t="s">
        <v>4</v>
      </c>
      <c r="C21" s="27" t="s">
        <v>5</v>
      </c>
      <c r="D21" s="27" t="s">
        <v>9</v>
      </c>
      <c r="E21" s="27" t="s">
        <v>10</v>
      </c>
      <c r="F21" s="27" t="s">
        <v>11</v>
      </c>
      <c r="G21" s="8"/>
      <c r="H21" s="8"/>
      <c r="I21" s="8"/>
      <c r="J21" s="8"/>
      <c r="K21" s="8"/>
      <c r="L21" s="8"/>
    </row>
    <row r="22" spans="2:12" ht="57" customHeight="1">
      <c r="B22" s="15">
        <v>42917</v>
      </c>
      <c r="C22" s="1"/>
      <c r="D22" s="2"/>
      <c r="E22" s="2"/>
      <c r="F22" s="2"/>
      <c r="G22" s="8"/>
      <c r="H22" s="8"/>
      <c r="I22" s="8"/>
      <c r="J22" s="8"/>
      <c r="K22" s="8"/>
      <c r="L22" s="8"/>
    </row>
    <row r="23" spans="2:12" ht="57" customHeight="1">
      <c r="B23" s="15">
        <v>42918</v>
      </c>
      <c r="C23" s="1"/>
      <c r="D23" s="2"/>
      <c r="E23" s="2"/>
      <c r="F23" s="2"/>
      <c r="G23" s="8"/>
      <c r="H23" s="8"/>
      <c r="I23" s="8"/>
      <c r="J23" s="8"/>
      <c r="K23" s="8"/>
      <c r="L23" s="8"/>
    </row>
    <row r="24" spans="2:12" ht="57" customHeight="1">
      <c r="B24" s="15">
        <v>42919</v>
      </c>
      <c r="C24" s="1"/>
      <c r="D24" s="2"/>
      <c r="E24" s="2"/>
      <c r="F24" s="2"/>
      <c r="G24" s="8"/>
      <c r="H24" s="8"/>
      <c r="I24" s="8"/>
      <c r="J24" s="8"/>
      <c r="K24" s="8"/>
      <c r="L24" s="8"/>
    </row>
    <row r="25" spans="2:12" ht="57" customHeight="1">
      <c r="B25" s="15">
        <v>42920</v>
      </c>
      <c r="C25" s="1"/>
      <c r="D25" s="2"/>
      <c r="E25" s="2"/>
      <c r="F25" s="2"/>
      <c r="G25" s="8"/>
      <c r="H25" s="8"/>
      <c r="I25" s="8"/>
      <c r="J25" s="8"/>
      <c r="K25" s="8"/>
      <c r="L25" s="8"/>
    </row>
    <row r="26" spans="2:12" ht="57" customHeight="1">
      <c r="B26" s="15">
        <v>42921</v>
      </c>
      <c r="C26" s="1"/>
      <c r="D26" s="2"/>
      <c r="E26" s="2"/>
      <c r="F26" s="2"/>
      <c r="G26" s="8"/>
      <c r="H26" s="8"/>
      <c r="I26" s="8"/>
      <c r="J26" s="8"/>
      <c r="K26" s="8"/>
      <c r="L26" s="8"/>
    </row>
    <row r="27" spans="2:12" ht="57" customHeight="1">
      <c r="B27" s="15">
        <v>42922</v>
      </c>
      <c r="C27" s="1"/>
      <c r="D27" s="2"/>
      <c r="E27" s="2"/>
      <c r="F27" s="2"/>
      <c r="G27" s="8"/>
      <c r="H27" s="8"/>
      <c r="I27" s="8"/>
      <c r="J27" s="8"/>
      <c r="K27" s="8"/>
      <c r="L27" s="8"/>
    </row>
    <row r="28" spans="2:12" ht="57" customHeight="1">
      <c r="B28" s="15">
        <v>42923</v>
      </c>
      <c r="C28" s="1"/>
      <c r="D28" s="2"/>
      <c r="E28" s="2"/>
      <c r="F28" s="2"/>
      <c r="G28" s="8"/>
      <c r="H28" s="8"/>
      <c r="I28" s="8"/>
      <c r="J28" s="8"/>
      <c r="K28" s="8"/>
      <c r="L28" s="8"/>
    </row>
    <row r="29" spans="2:12" ht="57" customHeight="1">
      <c r="B29" s="15">
        <v>42924</v>
      </c>
      <c r="C29" s="1"/>
      <c r="D29" s="2"/>
      <c r="E29" s="2"/>
      <c r="F29" s="2"/>
      <c r="G29" s="8"/>
      <c r="H29" s="8"/>
      <c r="I29" s="8"/>
      <c r="J29" s="8"/>
      <c r="K29" s="8"/>
      <c r="L29" s="8"/>
    </row>
    <row r="30" spans="2:12" ht="57" customHeight="1">
      <c r="B30" s="15">
        <v>42925</v>
      </c>
      <c r="C30" s="1"/>
      <c r="D30" s="2"/>
      <c r="E30" s="2"/>
      <c r="F30" s="2"/>
      <c r="G30" s="8"/>
      <c r="H30" s="8"/>
      <c r="I30" s="8"/>
      <c r="J30" s="8"/>
      <c r="K30" s="8"/>
      <c r="L30" s="8"/>
    </row>
    <row r="31" spans="2:12" ht="57" customHeight="1">
      <c r="B31" s="15">
        <v>42926</v>
      </c>
      <c r="C31" s="1"/>
      <c r="D31" s="2"/>
      <c r="E31" s="2"/>
      <c r="F31" s="2"/>
      <c r="G31" s="8"/>
      <c r="H31" s="8"/>
      <c r="I31" s="8"/>
      <c r="J31" s="8"/>
      <c r="K31" s="8"/>
      <c r="L31" s="8"/>
    </row>
    <row r="32" spans="2:12" ht="57" customHeight="1">
      <c r="B32" s="15">
        <v>42927</v>
      </c>
      <c r="C32" s="1"/>
      <c r="D32" s="2"/>
      <c r="E32" s="2"/>
      <c r="F32" s="2"/>
      <c r="G32" s="8"/>
      <c r="H32" s="8"/>
      <c r="I32" s="8"/>
      <c r="J32" s="8"/>
      <c r="K32" s="8"/>
      <c r="L32" s="8"/>
    </row>
    <row r="33" spans="2:12" ht="57" customHeight="1">
      <c r="B33" s="15">
        <v>42928</v>
      </c>
      <c r="C33" s="1"/>
      <c r="D33" s="2"/>
      <c r="E33" s="2"/>
      <c r="F33" s="2"/>
      <c r="G33" s="8"/>
      <c r="H33" s="8"/>
      <c r="I33" s="8"/>
      <c r="J33" s="8"/>
      <c r="K33" s="8"/>
      <c r="L33" s="8"/>
    </row>
    <row r="34" spans="2:12" ht="57" customHeight="1">
      <c r="B34" s="15">
        <v>42929</v>
      </c>
      <c r="C34" s="1"/>
      <c r="D34" s="2"/>
      <c r="E34" s="2"/>
      <c r="F34" s="2"/>
      <c r="G34" s="8"/>
      <c r="H34" s="8"/>
      <c r="I34" s="8"/>
      <c r="J34" s="8"/>
      <c r="K34" s="8"/>
      <c r="L34" s="8"/>
    </row>
    <row r="35" spans="2:12" ht="57" customHeight="1">
      <c r="B35" s="15">
        <v>42930</v>
      </c>
      <c r="C35" s="1"/>
      <c r="D35" s="2"/>
      <c r="E35" s="2"/>
      <c r="F35" s="2"/>
      <c r="G35" s="8"/>
      <c r="H35" s="8"/>
      <c r="I35" s="8"/>
      <c r="J35" s="8"/>
      <c r="K35" s="8"/>
      <c r="L35" s="8"/>
    </row>
    <row r="36" spans="2:12" ht="57" customHeight="1">
      <c r="B36" s="15">
        <v>42931</v>
      </c>
      <c r="C36" s="1"/>
      <c r="D36" s="2"/>
      <c r="E36" s="2"/>
      <c r="F36" s="2"/>
      <c r="G36" s="8"/>
      <c r="H36" s="8"/>
      <c r="I36" s="8"/>
      <c r="J36" s="8"/>
      <c r="K36" s="8"/>
      <c r="L36" s="8"/>
    </row>
    <row r="37" spans="2:12" ht="57" customHeight="1">
      <c r="B37" s="15">
        <v>42932</v>
      </c>
      <c r="C37" s="1"/>
      <c r="D37" s="2"/>
      <c r="E37" s="2"/>
      <c r="F37" s="2"/>
      <c r="G37" s="8"/>
      <c r="H37" s="8"/>
      <c r="I37" s="8"/>
      <c r="J37" s="8"/>
      <c r="K37" s="8"/>
      <c r="L37" s="8"/>
    </row>
    <row r="38" spans="2:12" ht="57" customHeight="1">
      <c r="B38" s="15">
        <v>42933</v>
      </c>
      <c r="C38" s="1"/>
      <c r="D38" s="2"/>
      <c r="E38" s="2"/>
      <c r="F38" s="2"/>
      <c r="G38" s="8"/>
      <c r="H38" s="8"/>
      <c r="I38" s="8"/>
      <c r="J38" s="8"/>
      <c r="K38" s="8"/>
      <c r="L38" s="8"/>
    </row>
    <row r="39" spans="2:12" ht="57" customHeight="1">
      <c r="B39" s="15">
        <v>42934</v>
      </c>
      <c r="C39" s="1"/>
      <c r="D39" s="2"/>
      <c r="E39" s="2"/>
      <c r="F39" s="2"/>
      <c r="G39" s="8"/>
      <c r="H39" s="8"/>
      <c r="I39" s="8"/>
      <c r="J39" s="8"/>
      <c r="K39" s="8"/>
      <c r="L39" s="8"/>
    </row>
    <row r="40" spans="2:12" ht="57" customHeight="1">
      <c r="B40" s="15">
        <v>42935</v>
      </c>
      <c r="C40" s="1"/>
      <c r="D40" s="2"/>
      <c r="E40" s="2"/>
      <c r="F40" s="2"/>
      <c r="G40" s="8"/>
      <c r="H40" s="8"/>
      <c r="I40" s="8"/>
      <c r="J40" s="8"/>
      <c r="K40" s="8"/>
      <c r="L40" s="8"/>
    </row>
    <row r="41" spans="2:12" ht="57" customHeight="1">
      <c r="B41" s="15">
        <v>42936</v>
      </c>
      <c r="C41" s="1"/>
      <c r="D41" s="2"/>
      <c r="E41" s="2"/>
      <c r="F41" s="2"/>
      <c r="G41" s="8"/>
      <c r="H41" s="8"/>
      <c r="I41" s="8"/>
      <c r="J41" s="8"/>
      <c r="K41" s="8"/>
      <c r="L41" s="8"/>
    </row>
    <row r="42" spans="2:12" ht="57" customHeight="1">
      <c r="B42" s="15">
        <v>42937</v>
      </c>
      <c r="C42" s="1"/>
      <c r="D42" s="2"/>
      <c r="E42" s="2"/>
      <c r="F42" s="2"/>
      <c r="G42" s="8"/>
      <c r="H42" s="8"/>
      <c r="I42" s="8"/>
      <c r="J42" s="8"/>
      <c r="K42" s="8"/>
      <c r="L42" s="8"/>
    </row>
    <row r="43" spans="2:12" ht="57" customHeight="1">
      <c r="B43" s="15">
        <v>42938</v>
      </c>
      <c r="C43" s="1"/>
      <c r="D43" s="2"/>
      <c r="E43" s="2"/>
      <c r="F43" s="2"/>
      <c r="G43" s="8"/>
      <c r="H43" s="8"/>
      <c r="I43" s="8"/>
      <c r="J43" s="8"/>
      <c r="K43" s="8"/>
      <c r="L43" s="8"/>
    </row>
    <row r="44" spans="2:12" ht="57" customHeight="1">
      <c r="B44" s="15">
        <v>42939</v>
      </c>
      <c r="C44" s="1"/>
      <c r="D44" s="2"/>
      <c r="E44" s="2"/>
      <c r="F44" s="2"/>
      <c r="G44" s="8"/>
      <c r="H44" s="8"/>
      <c r="I44" s="8"/>
      <c r="J44" s="8"/>
      <c r="K44" s="8"/>
      <c r="L44" s="8"/>
    </row>
    <row r="45" spans="2:12" ht="57" customHeight="1">
      <c r="B45" s="15">
        <v>42940</v>
      </c>
      <c r="C45" s="1"/>
      <c r="D45" s="2"/>
      <c r="E45" s="2"/>
      <c r="F45" s="2"/>
      <c r="G45" s="8"/>
      <c r="H45" s="8"/>
      <c r="I45" s="8"/>
      <c r="J45" s="8"/>
      <c r="K45" s="8"/>
      <c r="L45" s="8"/>
    </row>
    <row r="46" spans="2:12" ht="57" customHeight="1">
      <c r="B46" s="15">
        <v>42941</v>
      </c>
      <c r="C46" s="1"/>
      <c r="D46" s="2"/>
      <c r="E46" s="2"/>
      <c r="F46" s="2"/>
      <c r="G46" s="8"/>
      <c r="H46" s="8"/>
      <c r="I46" s="8"/>
      <c r="J46" s="8"/>
      <c r="K46" s="8"/>
      <c r="L46" s="8"/>
    </row>
    <row r="47" spans="2:12" ht="57" customHeight="1">
      <c r="B47" s="15">
        <v>42942</v>
      </c>
      <c r="C47" s="1"/>
      <c r="D47" s="2"/>
      <c r="E47" s="2"/>
      <c r="F47" s="2"/>
      <c r="G47" s="8"/>
      <c r="H47" s="8"/>
      <c r="I47" s="8"/>
      <c r="J47" s="8"/>
      <c r="K47" s="8"/>
      <c r="L47" s="8"/>
    </row>
    <row r="48" spans="2:12" ht="57" customHeight="1">
      <c r="B48" s="15">
        <v>42943</v>
      </c>
      <c r="C48" s="1"/>
      <c r="D48" s="2"/>
      <c r="E48" s="2"/>
      <c r="F48" s="2"/>
      <c r="G48" s="8"/>
      <c r="H48" s="8"/>
      <c r="I48" s="8"/>
      <c r="J48" s="8"/>
      <c r="K48" s="8"/>
      <c r="L48" s="8"/>
    </row>
    <row r="49" spans="2:12" ht="57" customHeight="1">
      <c r="B49" s="15">
        <v>42944</v>
      </c>
      <c r="C49" s="1"/>
      <c r="D49" s="2"/>
      <c r="E49" s="2"/>
      <c r="F49" s="2"/>
      <c r="G49" s="8"/>
      <c r="H49" s="8"/>
      <c r="I49" s="8"/>
      <c r="J49" s="8"/>
      <c r="K49" s="8"/>
      <c r="L49" s="8"/>
    </row>
    <row r="50" spans="2:12" ht="57" customHeight="1">
      <c r="B50" s="15">
        <v>42945</v>
      </c>
      <c r="C50" s="1"/>
      <c r="D50" s="2"/>
      <c r="E50" s="2"/>
      <c r="F50" s="2"/>
      <c r="G50" s="8"/>
      <c r="H50" s="8"/>
      <c r="I50" s="8"/>
      <c r="J50" s="8"/>
      <c r="K50" s="8"/>
      <c r="L50" s="8"/>
    </row>
    <row r="51" spans="2:12" ht="57" customHeight="1">
      <c r="B51" s="15">
        <v>42946</v>
      </c>
      <c r="C51" s="1"/>
      <c r="D51" s="2"/>
      <c r="E51" s="2"/>
      <c r="F51" s="2"/>
      <c r="G51" s="8"/>
      <c r="H51" s="8"/>
      <c r="I51" s="8"/>
      <c r="J51" s="8"/>
      <c r="K51" s="8"/>
      <c r="L51" s="8"/>
    </row>
    <row r="52" spans="2:12" ht="57" customHeight="1">
      <c r="B52" s="15">
        <v>42947</v>
      </c>
      <c r="C52" s="1"/>
      <c r="D52" s="2"/>
      <c r="E52" s="2"/>
      <c r="F52" s="2"/>
      <c r="G52" s="8"/>
      <c r="H52" s="8"/>
      <c r="I52" s="8"/>
      <c r="J52" s="8"/>
      <c r="K52" s="8"/>
      <c r="L52" s="8"/>
    </row>
    <row r="53" spans="2:12">
      <c r="B53" s="8"/>
      <c r="C53" s="8"/>
      <c r="D53" s="8"/>
      <c r="E53" s="8"/>
      <c r="F53" s="8"/>
      <c r="G53" s="8"/>
    </row>
    <row r="54" spans="2:12">
      <c r="B54" s="26" t="s">
        <v>6</v>
      </c>
      <c r="C54" s="76"/>
      <c r="D54" s="77"/>
      <c r="E54" s="77"/>
      <c r="F54" s="12"/>
      <c r="G54" s="8"/>
    </row>
    <row r="55" spans="2:12">
      <c r="B55" s="16"/>
      <c r="C55" s="8"/>
      <c r="D55" s="8"/>
      <c r="E55" s="8"/>
      <c r="F55" s="8"/>
      <c r="G55" s="8"/>
    </row>
    <row r="56" spans="2:12">
      <c r="B56" s="16"/>
      <c r="C56" s="8"/>
      <c r="D56" s="8"/>
      <c r="E56" s="8"/>
      <c r="F56" s="8"/>
      <c r="G56" s="17"/>
    </row>
    <row r="57" spans="2:12">
      <c r="B57" s="26" t="s">
        <v>7</v>
      </c>
      <c r="C57" s="82"/>
      <c r="D57" s="83"/>
      <c r="E57" s="12"/>
      <c r="F57" s="3"/>
      <c r="G57" s="17"/>
    </row>
    <row r="58" spans="2:12">
      <c r="B58" s="16"/>
      <c r="C58" s="18"/>
      <c r="D58" s="19"/>
      <c r="E58" s="19"/>
      <c r="F58" s="22" t="s">
        <v>16</v>
      </c>
      <c r="G58" s="18"/>
    </row>
    <row r="59" spans="2:12">
      <c r="B59" s="8"/>
      <c r="C59" s="8"/>
      <c r="D59" s="8"/>
      <c r="E59" s="8"/>
      <c r="F59" s="8"/>
    </row>
    <row r="60" spans="2:12">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6:E16"/>
    <mergeCell ref="B17:E17"/>
    <mergeCell ref="B19:E19"/>
    <mergeCell ref="C54:E54"/>
    <mergeCell ref="C57:D57"/>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9.xml><?xml version="1.0" encoding="utf-8"?>
<worksheet xmlns="http://schemas.openxmlformats.org/spreadsheetml/2006/main" xmlns:r="http://schemas.openxmlformats.org/officeDocument/2006/relationships">
  <sheetPr>
    <tabColor theme="8" tint="0.39997558519241921"/>
  </sheetPr>
  <dimension ref="B6:Q65"/>
  <sheetViews>
    <sheetView showGridLines="0" tabSelected="1" view="pageBreakPreview" topLeftCell="A52" zoomScaleNormal="100" zoomScaleSheetLayoutView="100" workbookViewId="0">
      <selection activeCell="D53" sqref="D53"/>
    </sheetView>
  </sheetViews>
  <sheetFormatPr defaultColWidth="9.109375" defaultRowHeight="14.4"/>
  <cols>
    <col min="1" max="1" width="1.44140625" style="5" customWidth="1"/>
    <col min="2" max="3" width="9.109375" style="5"/>
    <col min="4" max="4" width="11.109375" style="5" customWidth="1"/>
    <col min="5" max="5" width="14.44140625" style="5" customWidth="1"/>
    <col min="6" max="6" width="68.88671875" style="5" customWidth="1"/>
    <col min="7" max="7" width="2.109375" style="5" customWidth="1"/>
    <col min="8" max="16384" width="9.109375" style="5"/>
  </cols>
  <sheetData>
    <row r="6" spans="2:10">
      <c r="B6" s="70" t="s">
        <v>18</v>
      </c>
      <c r="C6" s="71"/>
      <c r="D6" s="71"/>
      <c r="E6" s="71"/>
      <c r="F6" s="72"/>
      <c r="G6" s="4"/>
      <c r="H6" s="4"/>
      <c r="I6" s="4"/>
      <c r="J6" s="4"/>
    </row>
    <row r="7" spans="2:10">
      <c r="B7" s="6"/>
      <c r="C7" s="32"/>
      <c r="D7" s="32"/>
      <c r="E7" s="32"/>
      <c r="F7" s="32"/>
      <c r="G7" s="4"/>
      <c r="H7" s="4"/>
      <c r="I7" s="4"/>
      <c r="J7" s="4"/>
    </row>
    <row r="8" spans="2:10" ht="30" customHeight="1">
      <c r="B8" s="73" t="s">
        <v>19</v>
      </c>
      <c r="C8" s="74"/>
      <c r="D8" s="74"/>
      <c r="E8" s="74"/>
      <c r="F8" s="74"/>
      <c r="G8" s="7"/>
      <c r="H8" s="4"/>
      <c r="I8" s="4"/>
      <c r="J8" s="4"/>
    </row>
    <row r="9" spans="2:10" ht="71.25" customHeight="1">
      <c r="B9" s="75" t="s">
        <v>599</v>
      </c>
      <c r="C9" s="74"/>
      <c r="D9" s="74"/>
      <c r="E9" s="74"/>
      <c r="F9" s="74"/>
      <c r="G9" s="37"/>
      <c r="H9" s="4"/>
      <c r="I9" s="4"/>
      <c r="J9" s="4"/>
    </row>
    <row r="10" spans="2:10" ht="17.25" customHeight="1">
      <c r="C10" s="33"/>
      <c r="D10" s="33"/>
      <c r="E10" s="33"/>
      <c r="F10" s="33"/>
      <c r="G10" s="33"/>
      <c r="H10" s="4"/>
      <c r="I10" s="4"/>
      <c r="J10" s="4"/>
    </row>
    <row r="11" spans="2:10" ht="17.25" customHeight="1">
      <c r="B11" s="65" t="s">
        <v>13</v>
      </c>
      <c r="C11" s="66"/>
      <c r="D11" s="66"/>
      <c r="E11" s="66"/>
      <c r="F11" s="59">
        <f>'SUM študenti'!F11</f>
        <v>0</v>
      </c>
      <c r="G11" s="33"/>
      <c r="H11" s="4"/>
      <c r="I11" s="4"/>
      <c r="J11" s="4"/>
    </row>
    <row r="12" spans="2:10" ht="30" customHeight="1">
      <c r="B12" s="65" t="s">
        <v>0</v>
      </c>
      <c r="C12" s="66"/>
      <c r="D12" s="66"/>
      <c r="E12" s="66"/>
      <c r="F12" s="38" t="str">
        <f>'SUM študenti'!F12</f>
        <v>napačna šifra projekta!!!!</v>
      </c>
      <c r="G12" s="9"/>
      <c r="H12" s="4"/>
      <c r="I12" s="4"/>
      <c r="J12" s="4"/>
    </row>
    <row r="13" spans="2:10" ht="25.5" customHeight="1">
      <c r="B13" s="65" t="s">
        <v>1</v>
      </c>
      <c r="C13" s="66"/>
      <c r="D13" s="66"/>
      <c r="E13" s="66"/>
      <c r="F13" s="38" t="str">
        <f>'SUM študenti'!F13</f>
        <v>napačna šifra projekta!!!!</v>
      </c>
      <c r="G13" s="10"/>
      <c r="H13" s="4"/>
      <c r="I13" s="4"/>
      <c r="J13" s="4"/>
    </row>
    <row r="14" spans="2:10" ht="25.5" customHeight="1">
      <c r="B14" s="65" t="s">
        <v>12</v>
      </c>
      <c r="C14" s="66"/>
      <c r="D14" s="66"/>
      <c r="E14" s="66"/>
      <c r="F14" s="38" t="str">
        <f>'SUM študenti'!F14</f>
        <v>napačna šifra projekta!!!!</v>
      </c>
      <c r="G14" s="10"/>
      <c r="H14" s="4"/>
      <c r="I14" s="4"/>
      <c r="J14" s="4"/>
    </row>
    <row r="15" spans="2:10">
      <c r="B15" s="65" t="s">
        <v>2</v>
      </c>
      <c r="C15" s="66"/>
      <c r="D15" s="66"/>
      <c r="E15" s="66"/>
      <c r="F15" s="21"/>
      <c r="G15" s="10"/>
      <c r="H15" s="4"/>
      <c r="I15" s="4"/>
      <c r="J15" s="4"/>
    </row>
    <row r="16" spans="2:10">
      <c r="B16" s="81" t="s">
        <v>17</v>
      </c>
      <c r="C16" s="66"/>
      <c r="D16" s="66"/>
      <c r="E16" s="66"/>
      <c r="F16" s="21"/>
      <c r="G16" s="9"/>
      <c r="H16" s="4"/>
      <c r="I16" s="4"/>
      <c r="J16" s="4"/>
    </row>
    <row r="17" spans="2:17">
      <c r="B17" s="65" t="s">
        <v>3</v>
      </c>
      <c r="C17" s="66"/>
      <c r="D17" s="66"/>
      <c r="E17" s="66"/>
      <c r="F17" s="21"/>
      <c r="G17" s="9"/>
      <c r="H17" s="4"/>
      <c r="I17" s="4"/>
      <c r="J17" s="4"/>
    </row>
    <row r="18" spans="2:17" ht="9" customHeight="1" thickBot="1">
      <c r="B18" s="6"/>
      <c r="C18" s="32"/>
      <c r="D18" s="32"/>
      <c r="E18" s="32"/>
      <c r="F18" s="32"/>
      <c r="G18" s="4"/>
      <c r="H18" s="4"/>
      <c r="I18" s="4"/>
      <c r="J18" s="4"/>
    </row>
    <row r="19" spans="2:17" ht="15" thickBot="1">
      <c r="B19" s="78" t="s">
        <v>601</v>
      </c>
      <c r="C19" s="79"/>
      <c r="D19" s="79"/>
      <c r="E19" s="80"/>
      <c r="F19" s="28">
        <f>SUM(C23:C36,C37:C53)</f>
        <v>0</v>
      </c>
      <c r="G19" s="4"/>
      <c r="H19" s="4"/>
      <c r="I19" s="4"/>
      <c r="J19" s="4"/>
    </row>
    <row r="20" spans="2:17" ht="12" customHeight="1">
      <c r="B20" s="11"/>
      <c r="C20" s="12"/>
      <c r="D20" s="12"/>
      <c r="E20" s="12"/>
      <c r="F20" s="25" t="str">
        <f>IF(F19&gt;40,"Presežek ur. Maksimalno dovoljeno število na mesec je 40!","")</f>
        <v/>
      </c>
      <c r="G20" s="12"/>
      <c r="H20" s="12"/>
      <c r="I20" s="12"/>
      <c r="J20" s="12"/>
    </row>
    <row r="21" spans="2:17" ht="6"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42917</v>
      </c>
      <c r="C23" s="1"/>
      <c r="D23" s="2"/>
      <c r="E23" s="2"/>
      <c r="F23" s="2"/>
      <c r="G23" s="8"/>
      <c r="H23" s="8"/>
      <c r="I23" s="8"/>
      <c r="J23" s="8"/>
      <c r="K23" s="8"/>
      <c r="L23" s="8"/>
    </row>
    <row r="24" spans="2:17" ht="57" customHeight="1">
      <c r="B24" s="15">
        <v>42918</v>
      </c>
      <c r="C24" s="1"/>
      <c r="D24" s="2"/>
      <c r="E24" s="2"/>
      <c r="F24" s="2"/>
      <c r="G24" s="8"/>
      <c r="H24" s="8"/>
      <c r="I24" s="8"/>
      <c r="J24" s="8"/>
      <c r="K24" s="8"/>
      <c r="L24" s="8"/>
    </row>
    <row r="25" spans="2:17" ht="57" customHeight="1">
      <c r="B25" s="15">
        <v>42919</v>
      </c>
      <c r="C25" s="1"/>
      <c r="D25" s="2"/>
      <c r="E25" s="2"/>
      <c r="F25" s="2"/>
      <c r="G25" s="8"/>
      <c r="H25" s="8"/>
      <c r="I25" s="8"/>
      <c r="J25" s="8"/>
      <c r="K25" s="8"/>
      <c r="L25" s="8"/>
    </row>
    <row r="26" spans="2:17" ht="57" customHeight="1">
      <c r="B26" s="15">
        <v>42920</v>
      </c>
      <c r="C26" s="1"/>
      <c r="D26" s="2"/>
      <c r="E26" s="2"/>
      <c r="F26" s="2"/>
      <c r="G26" s="8"/>
      <c r="H26" s="8"/>
      <c r="I26" s="8"/>
      <c r="J26" s="8"/>
      <c r="K26" s="8"/>
      <c r="L26" s="8"/>
    </row>
    <row r="27" spans="2:17" ht="57" customHeight="1">
      <c r="B27" s="15">
        <v>42921</v>
      </c>
      <c r="C27" s="1"/>
      <c r="D27" s="2"/>
      <c r="E27" s="2"/>
      <c r="F27" s="2"/>
      <c r="G27" s="8"/>
      <c r="H27" s="8"/>
      <c r="I27" s="8"/>
      <c r="J27" s="8"/>
      <c r="K27" s="8"/>
      <c r="L27" s="8"/>
    </row>
    <row r="28" spans="2:17" ht="57" customHeight="1">
      <c r="B28" s="15">
        <v>42922</v>
      </c>
      <c r="C28" s="1"/>
      <c r="D28" s="2"/>
      <c r="E28" s="2"/>
      <c r="F28" s="2"/>
      <c r="G28" s="8"/>
      <c r="H28" s="8"/>
      <c r="I28" s="8"/>
      <c r="J28" s="8"/>
      <c r="K28" s="8"/>
      <c r="L28" s="8"/>
    </row>
    <row r="29" spans="2:17" ht="57" customHeight="1">
      <c r="B29" s="15">
        <v>42923</v>
      </c>
      <c r="C29" s="1"/>
      <c r="D29" s="2"/>
      <c r="E29" s="2"/>
      <c r="F29" s="2"/>
      <c r="G29" s="8"/>
      <c r="H29" s="8"/>
      <c r="I29" s="8"/>
      <c r="J29" s="8"/>
      <c r="K29" s="8"/>
      <c r="L29" s="8"/>
    </row>
    <row r="30" spans="2:17" ht="57" customHeight="1">
      <c r="B30" s="15">
        <v>42924</v>
      </c>
      <c r="C30" s="1"/>
      <c r="D30" s="2"/>
      <c r="E30" s="2"/>
      <c r="F30" s="2"/>
      <c r="G30" s="8"/>
      <c r="H30" s="8"/>
      <c r="I30" s="8"/>
      <c r="J30" s="8"/>
      <c r="K30" s="8"/>
      <c r="L30" s="8"/>
    </row>
    <row r="31" spans="2:17" ht="57" customHeight="1">
      <c r="B31" s="15">
        <v>42925</v>
      </c>
      <c r="C31" s="1"/>
      <c r="D31" s="2"/>
      <c r="E31" s="2"/>
      <c r="F31" s="2"/>
      <c r="G31" s="8"/>
      <c r="H31" s="8"/>
      <c r="I31" s="8"/>
      <c r="J31" s="8"/>
      <c r="K31" s="8"/>
      <c r="L31" s="8"/>
    </row>
    <row r="32" spans="2:17" ht="57" customHeight="1">
      <c r="B32" s="15">
        <v>42926</v>
      </c>
      <c r="C32" s="1"/>
      <c r="D32" s="2"/>
      <c r="E32" s="2"/>
      <c r="F32" s="2"/>
      <c r="G32" s="8"/>
      <c r="H32" s="8"/>
      <c r="I32" s="8"/>
      <c r="J32" s="8"/>
      <c r="K32" s="8"/>
      <c r="L32" s="8"/>
    </row>
    <row r="33" spans="2:12" ht="57" customHeight="1">
      <c r="B33" s="15">
        <v>42927</v>
      </c>
      <c r="C33" s="1"/>
      <c r="D33" s="2"/>
      <c r="E33" s="2"/>
      <c r="F33" s="2"/>
      <c r="G33" s="8"/>
      <c r="H33" s="8"/>
      <c r="I33" s="8"/>
      <c r="J33" s="8"/>
      <c r="K33" s="8"/>
      <c r="L33" s="8"/>
    </row>
    <row r="34" spans="2:12" ht="57" customHeight="1">
      <c r="B34" s="15">
        <v>42928</v>
      </c>
      <c r="C34" s="1"/>
      <c r="D34" s="2"/>
      <c r="E34" s="2"/>
      <c r="F34" s="2"/>
      <c r="G34" s="8"/>
      <c r="H34" s="8"/>
      <c r="I34" s="8"/>
      <c r="J34" s="8"/>
      <c r="K34" s="8"/>
      <c r="L34" s="8"/>
    </row>
    <row r="35" spans="2:12" ht="57" customHeight="1">
      <c r="B35" s="15">
        <v>42929</v>
      </c>
      <c r="C35" s="1"/>
      <c r="D35" s="2"/>
      <c r="E35" s="2"/>
      <c r="F35" s="2"/>
      <c r="G35" s="8"/>
      <c r="H35" s="8"/>
      <c r="I35" s="8"/>
      <c r="J35" s="8"/>
      <c r="K35" s="8"/>
      <c r="L35" s="8"/>
    </row>
    <row r="36" spans="2:12" ht="57" customHeight="1">
      <c r="B36" s="15">
        <v>42930</v>
      </c>
      <c r="C36" s="1"/>
      <c r="D36" s="2"/>
      <c r="E36" s="2"/>
      <c r="F36" s="2"/>
      <c r="G36" s="8"/>
      <c r="H36" s="8"/>
      <c r="I36" s="8"/>
      <c r="J36" s="8"/>
      <c r="K36" s="8"/>
      <c r="L36" s="8"/>
    </row>
    <row r="37" spans="2:12" ht="57" customHeight="1">
      <c r="B37" s="15">
        <v>42931</v>
      </c>
      <c r="C37" s="1"/>
      <c r="D37" s="2"/>
      <c r="E37" s="2"/>
      <c r="F37" s="2"/>
      <c r="G37" s="8"/>
      <c r="H37" s="8"/>
      <c r="I37" s="8"/>
      <c r="J37" s="8"/>
      <c r="K37" s="8"/>
      <c r="L37" s="8"/>
    </row>
    <row r="38" spans="2:12" ht="57" customHeight="1">
      <c r="B38" s="15">
        <v>42932</v>
      </c>
      <c r="C38" s="1"/>
      <c r="D38" s="2"/>
      <c r="E38" s="2"/>
      <c r="F38" s="2"/>
      <c r="G38" s="8"/>
      <c r="H38" s="8"/>
      <c r="I38" s="8"/>
      <c r="J38" s="8"/>
      <c r="K38" s="8"/>
      <c r="L38" s="8"/>
    </row>
    <row r="39" spans="2:12" ht="57" customHeight="1">
      <c r="B39" s="15">
        <v>42933</v>
      </c>
      <c r="C39" s="1"/>
      <c r="D39" s="2"/>
      <c r="E39" s="2"/>
      <c r="F39" s="2"/>
      <c r="G39" s="8"/>
      <c r="H39" s="8"/>
      <c r="I39" s="8"/>
      <c r="J39" s="8"/>
      <c r="K39" s="8"/>
      <c r="L39" s="8"/>
    </row>
    <row r="40" spans="2:12" ht="57" customHeight="1">
      <c r="B40" s="15">
        <v>42934</v>
      </c>
      <c r="C40" s="1"/>
      <c r="D40" s="2"/>
      <c r="E40" s="2"/>
      <c r="F40" s="2"/>
      <c r="G40" s="8"/>
      <c r="H40" s="8"/>
      <c r="I40" s="8"/>
      <c r="J40" s="8"/>
      <c r="K40" s="8"/>
      <c r="L40" s="8"/>
    </row>
    <row r="41" spans="2:12" ht="57" customHeight="1">
      <c r="B41" s="15">
        <v>42935</v>
      </c>
      <c r="C41" s="1"/>
      <c r="D41" s="2"/>
      <c r="E41" s="2"/>
      <c r="F41" s="2"/>
      <c r="G41" s="8"/>
      <c r="H41" s="8"/>
      <c r="I41" s="8"/>
      <c r="J41" s="8"/>
      <c r="K41" s="8"/>
      <c r="L41" s="8"/>
    </row>
    <row r="42" spans="2:12" ht="57" customHeight="1">
      <c r="B42" s="15">
        <v>42936</v>
      </c>
      <c r="C42" s="1"/>
      <c r="D42" s="2"/>
      <c r="E42" s="2"/>
      <c r="F42" s="2"/>
      <c r="G42" s="8"/>
      <c r="H42" s="8"/>
      <c r="I42" s="8"/>
      <c r="J42" s="8"/>
      <c r="K42" s="8"/>
      <c r="L42" s="8"/>
    </row>
    <row r="43" spans="2:12" ht="57" customHeight="1">
      <c r="B43" s="15">
        <v>42937</v>
      </c>
      <c r="C43" s="1"/>
      <c r="D43" s="2"/>
      <c r="E43" s="2"/>
      <c r="F43" s="2"/>
      <c r="G43" s="8"/>
      <c r="H43" s="8"/>
      <c r="I43" s="8"/>
      <c r="J43" s="8"/>
      <c r="K43" s="8"/>
      <c r="L43" s="8"/>
    </row>
    <row r="44" spans="2:12" ht="57" customHeight="1">
      <c r="B44" s="15">
        <v>42938</v>
      </c>
      <c r="C44" s="1"/>
      <c r="D44" s="2"/>
      <c r="E44" s="2"/>
      <c r="F44" s="2"/>
      <c r="G44" s="8"/>
      <c r="H44" s="8"/>
      <c r="I44" s="8"/>
      <c r="J44" s="8"/>
      <c r="K44" s="8"/>
      <c r="L44" s="8"/>
    </row>
    <row r="45" spans="2:12" ht="57" customHeight="1">
      <c r="B45" s="15">
        <v>42939</v>
      </c>
      <c r="C45" s="1"/>
      <c r="D45" s="2"/>
      <c r="E45" s="2"/>
      <c r="F45" s="2"/>
      <c r="G45" s="8"/>
      <c r="H45" s="8"/>
      <c r="I45" s="8"/>
      <c r="J45" s="8"/>
      <c r="K45" s="8"/>
      <c r="L45" s="8"/>
    </row>
    <row r="46" spans="2:12" ht="57" customHeight="1">
      <c r="B46" s="15">
        <v>42940</v>
      </c>
      <c r="C46" s="1"/>
      <c r="D46" s="2"/>
      <c r="E46" s="2"/>
      <c r="F46" s="2"/>
      <c r="G46" s="8"/>
      <c r="H46" s="8"/>
      <c r="I46" s="8"/>
      <c r="J46" s="8"/>
      <c r="K46" s="8"/>
      <c r="L46" s="8"/>
    </row>
    <row r="47" spans="2:12" ht="57" customHeight="1">
      <c r="B47" s="15">
        <v>42941</v>
      </c>
      <c r="C47" s="1"/>
      <c r="D47" s="2"/>
      <c r="E47" s="2"/>
      <c r="F47" s="2"/>
      <c r="G47" s="8"/>
      <c r="H47" s="8"/>
      <c r="I47" s="8"/>
      <c r="J47" s="8"/>
      <c r="K47" s="8"/>
      <c r="L47" s="8"/>
    </row>
    <row r="48" spans="2:12" ht="57" customHeight="1">
      <c r="B48" s="15">
        <v>42942</v>
      </c>
      <c r="C48" s="1"/>
      <c r="D48" s="2"/>
      <c r="E48" s="2"/>
      <c r="F48" s="2"/>
      <c r="G48" s="8"/>
      <c r="H48" s="8"/>
      <c r="I48" s="8"/>
      <c r="J48" s="8"/>
      <c r="K48" s="8"/>
      <c r="L48" s="8"/>
    </row>
    <row r="49" spans="2:12" ht="57" customHeight="1">
      <c r="B49" s="15">
        <v>42943</v>
      </c>
      <c r="C49" s="1"/>
      <c r="D49" s="2"/>
      <c r="E49" s="2"/>
      <c r="F49" s="2"/>
      <c r="G49" s="8"/>
      <c r="H49" s="8"/>
      <c r="I49" s="8"/>
      <c r="J49" s="8"/>
      <c r="K49" s="8"/>
      <c r="L49" s="8"/>
    </row>
    <row r="50" spans="2:12" ht="57" customHeight="1">
      <c r="B50" s="15">
        <v>42944</v>
      </c>
      <c r="C50" s="1"/>
      <c r="D50" s="2"/>
      <c r="E50" s="2"/>
      <c r="F50" s="2"/>
      <c r="G50" s="8"/>
      <c r="H50" s="8"/>
      <c r="I50" s="8"/>
      <c r="J50" s="8"/>
      <c r="K50" s="8"/>
      <c r="L50" s="8"/>
    </row>
    <row r="51" spans="2:12" ht="57" customHeight="1">
      <c r="B51" s="15">
        <v>42945</v>
      </c>
      <c r="C51" s="1"/>
      <c r="D51" s="2"/>
      <c r="E51" s="2"/>
      <c r="F51" s="2"/>
      <c r="G51" s="8"/>
      <c r="H51" s="8"/>
      <c r="I51" s="8"/>
      <c r="J51" s="8"/>
      <c r="K51" s="8"/>
      <c r="L51" s="8"/>
    </row>
    <row r="52" spans="2:12" ht="57" customHeight="1">
      <c r="B52" s="15">
        <v>42946</v>
      </c>
      <c r="C52" s="1"/>
      <c r="D52" s="2"/>
      <c r="E52" s="2"/>
      <c r="F52" s="2"/>
      <c r="G52" s="8"/>
      <c r="H52" s="8"/>
      <c r="I52" s="8"/>
      <c r="J52" s="8"/>
      <c r="K52" s="8"/>
      <c r="L52" s="8"/>
    </row>
    <row r="53" spans="2:12" ht="57" customHeight="1">
      <c r="B53" s="15">
        <v>42947</v>
      </c>
      <c r="C53" s="1"/>
      <c r="D53" s="2"/>
      <c r="E53" s="2"/>
      <c r="F53" s="2"/>
      <c r="G53" s="8"/>
      <c r="H53" s="8"/>
      <c r="I53" s="8"/>
      <c r="J53" s="8"/>
      <c r="K53" s="8"/>
      <c r="L53" s="8"/>
    </row>
    <row r="54" spans="2:12">
      <c r="B54" s="8"/>
      <c r="C54" s="8"/>
      <c r="D54" s="8"/>
      <c r="E54" s="8"/>
      <c r="F54" s="8"/>
      <c r="G54" s="8"/>
    </row>
    <row r="55" spans="2:12">
      <c r="B55" s="26" t="s">
        <v>6</v>
      </c>
      <c r="C55" s="76"/>
      <c r="D55" s="77"/>
      <c r="E55" s="77"/>
      <c r="F55" s="12"/>
      <c r="G55" s="8"/>
    </row>
    <row r="56" spans="2:12">
      <c r="B56" s="16"/>
      <c r="C56" s="8"/>
      <c r="D56" s="8"/>
      <c r="E56" s="8"/>
      <c r="F56" s="8"/>
      <c r="G56" s="8"/>
    </row>
    <row r="57" spans="2:12">
      <c r="B57" s="16"/>
      <c r="C57" s="8"/>
      <c r="D57" s="8"/>
      <c r="E57" s="8"/>
      <c r="F57" s="8"/>
      <c r="G57" s="17"/>
    </row>
    <row r="58" spans="2:12">
      <c r="B58" s="26" t="s">
        <v>7</v>
      </c>
      <c r="C58" s="82"/>
      <c r="D58" s="83"/>
      <c r="E58" s="12"/>
      <c r="F58" s="3"/>
      <c r="G58" s="17"/>
    </row>
    <row r="59" spans="2:12">
      <c r="B59" s="16"/>
      <c r="C59" s="18"/>
      <c r="D59" s="19"/>
      <c r="E59" s="19"/>
      <c r="F59" s="22" t="s">
        <v>16</v>
      </c>
      <c r="G59" s="18"/>
    </row>
    <row r="60" spans="2:12">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6:E16"/>
    <mergeCell ref="B17:E17"/>
    <mergeCell ref="B19:E19"/>
    <mergeCell ref="C55:E55"/>
    <mergeCell ref="C58:D58"/>
    <mergeCell ref="B13:E13"/>
    <mergeCell ref="B14:E14"/>
    <mergeCell ref="B15:E15"/>
    <mergeCell ref="B6:F6"/>
    <mergeCell ref="B8:F8"/>
    <mergeCell ref="B9:F9"/>
    <mergeCell ref="B11:E11"/>
    <mergeCell ref="B12:E12"/>
  </mergeCells>
  <pageMargins left="0.70866141732283472" right="0.70866141732283472" top="0.74803149606299213" bottom="0.74803149606299213" header="0.31496062992125984" footer="0.31496062992125984"/>
  <pageSetup paperSize="9" scale="74" fitToWidth="2" fitToHeight="3" orientation="portrait" r:id="rId1"/>
  <headerFooter>
    <oddHeader>&amp;L&amp;G&amp;C&amp;G&amp;R&amp;G</oddHeader>
    <oddFooter>Stran &amp;P od &amp;N</oddFooter>
  </headerFooter>
  <rowBreaks count="1" manualBreakCount="1">
    <brk id="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8</vt:i4>
      </vt:variant>
    </vt:vector>
  </HeadingPairs>
  <TitlesOfParts>
    <vt:vector size="18" baseType="lpstr">
      <vt:lpstr>SUM študenti</vt:lpstr>
      <vt:lpstr>časovnica Š1 </vt:lpstr>
      <vt:lpstr>časovnica Š2</vt:lpstr>
      <vt:lpstr>časovnica Š3</vt:lpstr>
      <vt:lpstr>časovnica Š4</vt:lpstr>
      <vt:lpstr>časovnica Š5</vt:lpstr>
      <vt:lpstr>časovnica Š6</vt:lpstr>
      <vt:lpstr>časovnica Š7</vt:lpstr>
      <vt:lpstr>časovnica Š8</vt:lpstr>
      <vt:lpstr>sifrant</vt:lpstr>
      <vt:lpstr>'časovnica Š1 '!Področje_tiskanja</vt:lpstr>
      <vt:lpstr>'časovnica Š2'!Področje_tiskanja</vt:lpstr>
      <vt:lpstr>'časovnica Š3'!Področje_tiskanja</vt:lpstr>
      <vt:lpstr>'časovnica Š4'!Področje_tiskanja</vt:lpstr>
      <vt:lpstr>'časovnica Š5'!Področje_tiskanja</vt:lpstr>
      <vt:lpstr>'časovnica Š6'!Področje_tiskanja</vt:lpstr>
      <vt:lpstr>'časovnica Š7'!Področje_tiskanja</vt:lpstr>
      <vt:lpstr>'časovnica Š8'!Področje_tiskanja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nadjapv</dc:creator>
  <cp:lastModifiedBy>patricija</cp:lastModifiedBy>
  <cp:lastPrinted>2017-03-10T09:43:46Z</cp:lastPrinted>
  <dcterms:created xsi:type="dcterms:W3CDTF">2016-11-30T09:58:18Z</dcterms:created>
  <dcterms:modified xsi:type="dcterms:W3CDTF">2017-06-27T07:34:44Z</dcterms:modified>
</cp:coreProperties>
</file>